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共有ドライブ\屋代教員共有\02_共有2023\05_係\01_教務\広報\2023 体験入学\03 案内・HPアップ資料\"/>
    </mc:Choice>
  </mc:AlternateContent>
  <xr:revisionPtr revIDLastSave="0" documentId="13_ncr:1_{E8DCDC91-4050-41FC-B2FC-88DE666A495E}" xr6:coauthVersionLast="36" xr6:coauthVersionMax="36" xr10:uidLastSave="{00000000-0000-0000-0000-000000000000}"/>
  <bookViews>
    <workbookView xWindow="0" yWindow="0" windowWidth="20490" windowHeight="7455" xr2:uid="{00000000-000D-0000-FFFF-FFFF00000000}"/>
  </bookViews>
  <sheets>
    <sheet name="入力説明" sheetId="4" r:id="rId1"/>
    <sheet name="入力シート" sheetId="2" r:id="rId2"/>
    <sheet name="集計用(入力確認シート)" sheetId="3" r:id="rId3"/>
  </sheets>
  <definedNames>
    <definedName name="_xlnm.Print_Area" localSheetId="1">入力シート!$A$1:$L$116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3" l="1"/>
  <c r="I19" i="3" l="1"/>
  <c r="I18" i="3"/>
  <c r="I17" i="3"/>
  <c r="I16" i="3"/>
  <c r="I15"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6" i="3"/>
  <c r="L18" i="2" l="1"/>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O10" i="3"/>
  <c r="O9" i="3"/>
  <c r="O8" i="3"/>
  <c r="O7" i="3"/>
  <c r="O6" i="3"/>
  <c r="L10" i="3"/>
  <c r="L9" i="3"/>
  <c r="L8" i="3"/>
  <c r="L7" i="3"/>
  <c r="I10" i="3"/>
  <c r="I9" i="3"/>
  <c r="I8" i="3"/>
  <c r="I7" i="3"/>
  <c r="I6" i="3"/>
  <c r="L6" i="3"/>
  <c r="K12" i="3"/>
  <c r="C7" i="3"/>
  <c r="D7" i="3"/>
  <c r="E7" i="3"/>
  <c r="C8" i="3"/>
  <c r="D8" i="3"/>
  <c r="E8" i="3"/>
  <c r="C9" i="3"/>
  <c r="D9" i="3"/>
  <c r="E9" i="3"/>
  <c r="C10" i="3"/>
  <c r="D10" i="3"/>
  <c r="E10" i="3"/>
  <c r="C11" i="3"/>
  <c r="D11" i="3"/>
  <c r="E11" i="3"/>
  <c r="C12" i="3"/>
  <c r="D12" i="3"/>
  <c r="E12" i="3"/>
  <c r="C13" i="3"/>
  <c r="D13" i="3"/>
  <c r="E13" i="3"/>
  <c r="C14" i="3"/>
  <c r="D14" i="3"/>
  <c r="E14" i="3"/>
  <c r="C15" i="3"/>
  <c r="D15" i="3"/>
  <c r="E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C26" i="3"/>
  <c r="D26" i="3"/>
  <c r="E26" i="3"/>
  <c r="C27" i="3"/>
  <c r="D27" i="3"/>
  <c r="E27" i="3"/>
  <c r="C28" i="3"/>
  <c r="D28" i="3"/>
  <c r="E28" i="3"/>
  <c r="C29" i="3"/>
  <c r="D29" i="3"/>
  <c r="E29" i="3"/>
  <c r="C30" i="3"/>
  <c r="D30" i="3"/>
  <c r="E30" i="3"/>
  <c r="C31" i="3"/>
  <c r="D31" i="3"/>
  <c r="E31" i="3"/>
  <c r="C32" i="3"/>
  <c r="D32" i="3"/>
  <c r="E32" i="3"/>
  <c r="C33" i="3"/>
  <c r="D33" i="3"/>
  <c r="E33" i="3"/>
  <c r="C34" i="3"/>
  <c r="D34" i="3"/>
  <c r="E34" i="3"/>
  <c r="C35" i="3"/>
  <c r="D35" i="3"/>
  <c r="E35" i="3"/>
  <c r="C36" i="3"/>
  <c r="D36" i="3"/>
  <c r="E36" i="3"/>
  <c r="C37" i="3"/>
  <c r="D37" i="3"/>
  <c r="E37" i="3"/>
  <c r="C38" i="3"/>
  <c r="D38" i="3"/>
  <c r="E38" i="3"/>
  <c r="C39" i="3"/>
  <c r="D39" i="3"/>
  <c r="E39" i="3"/>
  <c r="C40" i="3"/>
  <c r="D40" i="3"/>
  <c r="E40" i="3"/>
  <c r="C41" i="3"/>
  <c r="D41" i="3"/>
  <c r="E41" i="3"/>
  <c r="C42" i="3"/>
  <c r="D42" i="3"/>
  <c r="E42" i="3"/>
  <c r="C43" i="3"/>
  <c r="D43" i="3"/>
  <c r="E43" i="3"/>
  <c r="C44" i="3"/>
  <c r="D44" i="3"/>
  <c r="E44" i="3"/>
  <c r="C45" i="3"/>
  <c r="D45" i="3"/>
  <c r="E45" i="3"/>
  <c r="C46" i="3"/>
  <c r="D46" i="3"/>
  <c r="E46" i="3"/>
  <c r="C47" i="3"/>
  <c r="D47" i="3"/>
  <c r="E47" i="3"/>
  <c r="C48" i="3"/>
  <c r="D48" i="3"/>
  <c r="E48" i="3"/>
  <c r="C49" i="3"/>
  <c r="D49" i="3"/>
  <c r="E49" i="3"/>
  <c r="C50" i="3"/>
  <c r="D50" i="3"/>
  <c r="E50" i="3"/>
  <c r="C51" i="3"/>
  <c r="D51" i="3"/>
  <c r="E51" i="3"/>
  <c r="C52" i="3"/>
  <c r="D52" i="3"/>
  <c r="E52" i="3"/>
  <c r="C53" i="3"/>
  <c r="D53" i="3"/>
  <c r="E53" i="3"/>
  <c r="C54" i="3"/>
  <c r="D54" i="3"/>
  <c r="E54" i="3"/>
  <c r="C55" i="3"/>
  <c r="D55" i="3"/>
  <c r="E55" i="3"/>
  <c r="C56" i="3"/>
  <c r="D56" i="3"/>
  <c r="E56" i="3"/>
  <c r="C57" i="3"/>
  <c r="D57" i="3"/>
  <c r="E57" i="3"/>
  <c r="C58" i="3"/>
  <c r="D58" i="3"/>
  <c r="E58" i="3"/>
  <c r="C59" i="3"/>
  <c r="D59" i="3"/>
  <c r="E59" i="3"/>
  <c r="C60" i="3"/>
  <c r="D60" i="3"/>
  <c r="E60" i="3"/>
  <c r="C61" i="3"/>
  <c r="D61" i="3"/>
  <c r="E61" i="3"/>
  <c r="C62" i="3"/>
  <c r="D62" i="3"/>
  <c r="E62" i="3"/>
  <c r="C63" i="3"/>
  <c r="D63" i="3"/>
  <c r="E63" i="3"/>
  <c r="C64" i="3"/>
  <c r="D64" i="3"/>
  <c r="E64" i="3"/>
  <c r="C65" i="3"/>
  <c r="D65" i="3"/>
  <c r="E65" i="3"/>
  <c r="C66" i="3"/>
  <c r="D66" i="3"/>
  <c r="E66" i="3"/>
  <c r="C67" i="3"/>
  <c r="D67" i="3"/>
  <c r="E67" i="3"/>
  <c r="C68" i="3"/>
  <c r="D68" i="3"/>
  <c r="E68" i="3"/>
  <c r="C69" i="3"/>
  <c r="D69" i="3"/>
  <c r="E69" i="3"/>
  <c r="C70" i="3"/>
  <c r="D70" i="3"/>
  <c r="E70" i="3"/>
  <c r="C71" i="3"/>
  <c r="D71" i="3"/>
  <c r="E71" i="3"/>
  <c r="C72" i="3"/>
  <c r="D72" i="3"/>
  <c r="E72" i="3"/>
  <c r="C73" i="3"/>
  <c r="D73" i="3"/>
  <c r="E73" i="3"/>
  <c r="C74" i="3"/>
  <c r="D74" i="3"/>
  <c r="E74" i="3"/>
  <c r="C75" i="3"/>
  <c r="D75" i="3"/>
  <c r="E75" i="3"/>
  <c r="C76" i="3"/>
  <c r="D76" i="3"/>
  <c r="E76" i="3"/>
  <c r="C77" i="3"/>
  <c r="D77" i="3"/>
  <c r="E77" i="3"/>
  <c r="C78" i="3"/>
  <c r="D78" i="3"/>
  <c r="E78" i="3"/>
  <c r="C79" i="3"/>
  <c r="D79" i="3"/>
  <c r="E79" i="3"/>
  <c r="C80" i="3"/>
  <c r="D80" i="3"/>
  <c r="E80" i="3"/>
  <c r="C81" i="3"/>
  <c r="D81" i="3"/>
  <c r="E81" i="3"/>
  <c r="C82" i="3"/>
  <c r="D82" i="3"/>
  <c r="E82" i="3"/>
  <c r="C83" i="3"/>
  <c r="D83" i="3"/>
  <c r="E83" i="3"/>
  <c r="C84" i="3"/>
  <c r="D84" i="3"/>
  <c r="E84" i="3"/>
  <c r="C85" i="3"/>
  <c r="D85" i="3"/>
  <c r="E85" i="3"/>
  <c r="C86" i="3"/>
  <c r="D86" i="3"/>
  <c r="E86" i="3"/>
  <c r="C87" i="3"/>
  <c r="D87" i="3"/>
  <c r="E87" i="3"/>
  <c r="C88" i="3"/>
  <c r="D88" i="3"/>
  <c r="E88" i="3"/>
  <c r="C89" i="3"/>
  <c r="D89" i="3"/>
  <c r="E89" i="3"/>
  <c r="C90" i="3"/>
  <c r="D90" i="3"/>
  <c r="E90" i="3"/>
  <c r="C91" i="3"/>
  <c r="D91" i="3"/>
  <c r="E91" i="3"/>
  <c r="C92" i="3"/>
  <c r="D92" i="3"/>
  <c r="E92" i="3"/>
  <c r="C93" i="3"/>
  <c r="D93" i="3"/>
  <c r="E93" i="3"/>
  <c r="C94" i="3"/>
  <c r="D94" i="3"/>
  <c r="E94" i="3"/>
  <c r="C95" i="3"/>
  <c r="D95" i="3"/>
  <c r="E95" i="3"/>
  <c r="C96" i="3"/>
  <c r="D96" i="3"/>
  <c r="E96" i="3"/>
  <c r="C97" i="3"/>
  <c r="D97" i="3"/>
  <c r="E97" i="3"/>
  <c r="C98" i="3"/>
  <c r="D98" i="3"/>
  <c r="E98" i="3"/>
  <c r="C99" i="3"/>
  <c r="D99" i="3"/>
  <c r="E99" i="3"/>
  <c r="C100" i="3"/>
  <c r="D100" i="3"/>
  <c r="E100" i="3"/>
  <c r="C101" i="3"/>
  <c r="D101" i="3"/>
  <c r="E101" i="3"/>
  <c r="C102" i="3"/>
  <c r="D102" i="3"/>
  <c r="E102" i="3"/>
  <c r="C103" i="3"/>
  <c r="D103" i="3"/>
  <c r="E103" i="3"/>
  <c r="C104" i="3"/>
  <c r="D104" i="3"/>
  <c r="E104" i="3"/>
  <c r="C105" i="3"/>
  <c r="D105" i="3"/>
  <c r="E105" i="3"/>
  <c r="D6" i="3"/>
  <c r="E6" i="3"/>
  <c r="C6" i="3"/>
  <c r="I4" i="3"/>
  <c r="L17" i="2"/>
  <c r="C10" i="2"/>
  <c r="C8" i="2"/>
  <c r="L4" i="3" s="1"/>
  <c r="C11" i="2" l="1"/>
</calcChain>
</file>

<file path=xl/sharedStrings.xml><?xml version="1.0" encoding="utf-8"?>
<sst xmlns="http://schemas.openxmlformats.org/spreadsheetml/2006/main" count="153" uniqueCount="103">
  <si>
    <t>中学校名</t>
    <rPh sb="0" eb="3">
      <t>チュウガッコウ</t>
    </rPh>
    <rPh sb="3" eb="4">
      <t>メイ</t>
    </rPh>
    <phoneticPr fontId="1"/>
  </si>
  <si>
    <t>生徒</t>
    <rPh sb="0" eb="2">
      <t>セイト</t>
    </rPh>
    <phoneticPr fontId="1"/>
  </si>
  <si>
    <t>教員</t>
    <rPh sb="0" eb="2">
      <t>キョウイン</t>
    </rPh>
    <phoneticPr fontId="1"/>
  </si>
  <si>
    <t>保護者</t>
    <rPh sb="0" eb="3">
      <t>ホゴシャ</t>
    </rPh>
    <phoneticPr fontId="1"/>
  </si>
  <si>
    <t>中学校</t>
    <rPh sb="0" eb="3">
      <t>チュウガッコウ</t>
    </rPh>
    <phoneticPr fontId="1"/>
  </si>
  <si>
    <t>人</t>
    <rPh sb="0" eb="1">
      <t>ニン</t>
    </rPh>
    <phoneticPr fontId="1"/>
  </si>
  <si>
    <t>電話</t>
    <rPh sb="0" eb="2">
      <t>デンワ</t>
    </rPh>
    <phoneticPr fontId="1"/>
  </si>
  <si>
    <t>FAX</t>
    <phoneticPr fontId="1"/>
  </si>
  <si>
    <t>合計</t>
    <rPh sb="0" eb="2">
      <t>ゴウケイ</t>
    </rPh>
    <phoneticPr fontId="1"/>
  </si>
  <si>
    <t>生徒氏名</t>
    <rPh sb="0" eb="2">
      <t>セイト</t>
    </rPh>
    <rPh sb="2" eb="4">
      <t>シメイ</t>
    </rPh>
    <phoneticPr fontId="1"/>
  </si>
  <si>
    <t>性別</t>
    <rPh sb="0" eb="2">
      <t>セイベツ</t>
    </rPh>
    <phoneticPr fontId="1"/>
  </si>
  <si>
    <t>交通手段</t>
    <rPh sb="0" eb="2">
      <t>コウツウ</t>
    </rPh>
    <rPh sb="2" eb="4">
      <t>シュダン</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</si>
  <si>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</si>
  <si>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</si>
  <si>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</si>
  <si>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記入例</t>
    <rPh sb="0" eb="2">
      <t>キニュウ</t>
    </rPh>
    <rPh sb="2" eb="3">
      <t>レイ</t>
    </rPh>
    <phoneticPr fontId="1"/>
  </si>
  <si>
    <t>屋代　太郎</t>
    <rPh sb="0" eb="2">
      <t>ヤシロ</t>
    </rPh>
    <rPh sb="3" eb="5">
      <t>タロウ</t>
    </rPh>
    <phoneticPr fontId="1"/>
  </si>
  <si>
    <t>男</t>
    <rPh sb="0" eb="1">
      <t>オトコ</t>
    </rPh>
    <phoneticPr fontId="1"/>
  </si>
  <si>
    <t>電車</t>
    <rPh sb="0" eb="2">
      <t>デンシャ</t>
    </rPh>
    <phoneticPr fontId="1"/>
  </si>
  <si>
    <t>ふりがな</t>
    <phoneticPr fontId="1"/>
  </si>
  <si>
    <t>やしろ　たろう</t>
    <phoneticPr fontId="1"/>
  </si>
  <si>
    <t>整理
番号</t>
    <rPh sb="0" eb="2">
      <t>セイリ</t>
    </rPh>
    <rPh sb="3" eb="5">
      <t>バンゴウ</t>
    </rPh>
    <phoneticPr fontId="1"/>
  </si>
  <si>
    <t>交通
手段</t>
    <rPh sb="0" eb="2">
      <t>コウツウ</t>
    </rPh>
    <rPh sb="3" eb="5">
      <t>シュダン</t>
    </rPh>
    <phoneticPr fontId="1"/>
  </si>
  <si>
    <t>理数科説明会
希望</t>
    <rPh sb="0" eb="3">
      <t>リスウカ</t>
    </rPh>
    <rPh sb="3" eb="6">
      <t>セツメイカイ</t>
    </rPh>
    <rPh sb="7" eb="9">
      <t>キボウ</t>
    </rPh>
    <phoneticPr fontId="1"/>
  </si>
  <si>
    <t>入力内容個別確認</t>
    <rPh sb="0" eb="2">
      <t>ニュウリョク</t>
    </rPh>
    <rPh sb="2" eb="4">
      <t>ナイヨウ</t>
    </rPh>
    <rPh sb="4" eb="6">
      <t>コベツ</t>
    </rPh>
    <rPh sb="6" eb="8">
      <t>カクニン</t>
    </rPh>
    <phoneticPr fontId="1"/>
  </si>
  <si>
    <t>入力内容集計確認</t>
    <rPh sb="0" eb="2">
      <t>ニュウリョク</t>
    </rPh>
    <rPh sb="2" eb="4">
      <t>ナイヨウ</t>
    </rPh>
    <rPh sb="4" eb="6">
      <t>シュウケイ</t>
    </rPh>
    <rPh sb="6" eb="8">
      <t>カクニン</t>
    </rPh>
    <phoneticPr fontId="1"/>
  </si>
  <si>
    <t>参加生徒人数</t>
    <rPh sb="0" eb="2">
      <t>サンカ</t>
    </rPh>
    <rPh sb="2" eb="4">
      <t>セイト</t>
    </rPh>
    <rPh sb="4" eb="6">
      <t>ニンズウ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</si>
  <si>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</si>
  <si>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</si>
  <si>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</si>
  <si>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数学</t>
    <rPh sb="0" eb="2">
      <t>スウガク</t>
    </rPh>
    <phoneticPr fontId="1"/>
  </si>
  <si>
    <t>英語</t>
    <rPh sb="0" eb="2">
      <t>エイゴ</t>
    </rPh>
    <phoneticPr fontId="1"/>
  </si>
  <si>
    <t>理数科説明会参加希望生徒人数</t>
    <rPh sb="0" eb="3">
      <t>リスウカ</t>
    </rPh>
    <rPh sb="3" eb="5">
      <t>セツメイ</t>
    </rPh>
    <rPh sb="5" eb="6">
      <t>カイ</t>
    </rPh>
    <rPh sb="6" eb="8">
      <t>サンカ</t>
    </rPh>
    <rPh sb="8" eb="10">
      <t>キボウ</t>
    </rPh>
    <rPh sb="10" eb="12">
      <t>セイト</t>
    </rPh>
    <rPh sb="12" eb="14">
      <t>ニンズウ</t>
    </rPh>
    <phoneticPr fontId="1"/>
  </si>
  <si>
    <t>徒歩</t>
    <rPh sb="0" eb="2">
      <t>トホ</t>
    </rPh>
    <phoneticPr fontId="1"/>
  </si>
  <si>
    <t>自転車</t>
    <rPh sb="0" eb="3">
      <t>ジテンシャ</t>
    </rPh>
    <phoneticPr fontId="1"/>
  </si>
  <si>
    <t>バス</t>
    <phoneticPr fontId="1"/>
  </si>
  <si>
    <t>その他</t>
    <rPh sb="2" eb="3">
      <t>ホカ</t>
    </rPh>
    <phoneticPr fontId="1"/>
  </si>
  <si>
    <t>保護者
の参加希望</t>
    <rPh sb="0" eb="3">
      <t>ホゴシャ</t>
    </rPh>
    <rPh sb="5" eb="7">
      <t>サンカ</t>
    </rPh>
    <rPh sb="7" eb="9">
      <t>キボウ</t>
    </rPh>
    <phoneticPr fontId="1"/>
  </si>
  <si>
    <t>担当者
氏名</t>
    <rPh sb="0" eb="3">
      <t>タントウシャ</t>
    </rPh>
    <rPh sb="4" eb="6">
      <t>シメイ</t>
    </rPh>
    <phoneticPr fontId="1"/>
  </si>
  <si>
    <t>引率者
氏名</t>
    <rPh sb="0" eb="3">
      <t>インソツシャ</t>
    </rPh>
    <rPh sb="4" eb="6">
      <t>シメイ</t>
    </rPh>
    <phoneticPr fontId="1"/>
  </si>
  <si>
    <t>チェック欄</t>
    <rPh sb="4" eb="5">
      <t>ラン</t>
    </rPh>
    <phoneticPr fontId="1"/>
  </si>
  <si>
    <t>徒歩</t>
    <rPh sb="0" eb="2">
      <t>トホ</t>
    </rPh>
    <phoneticPr fontId="1"/>
  </si>
  <si>
    <t>自転車</t>
    <rPh sb="0" eb="3">
      <t>ジテンシャ</t>
    </rPh>
    <phoneticPr fontId="1"/>
  </si>
  <si>
    <t>電車</t>
    <rPh sb="0" eb="2">
      <t>デンシャ</t>
    </rPh>
    <phoneticPr fontId="1"/>
  </si>
  <si>
    <t>バス</t>
    <phoneticPr fontId="1"/>
  </si>
  <si>
    <t>その他</t>
    <rPh sb="2" eb="3">
      <t>タ</t>
    </rPh>
    <phoneticPr fontId="1"/>
  </si>
  <si>
    <t>【中学校　ご担当の先生方へ】</t>
    <rPh sb="1" eb="4">
      <t>チュウガッコウ</t>
    </rPh>
    <rPh sb="6" eb="8">
      <t>タントウ</t>
    </rPh>
    <rPh sb="9" eb="12">
      <t>センセイガタ</t>
    </rPh>
    <phoneticPr fontId="1"/>
  </si>
  <si>
    <t>【1】中学校情報</t>
    <rPh sb="3" eb="6">
      <t>チュウガッコウ</t>
    </rPh>
    <rPh sb="6" eb="8">
      <t>ジョウホウ</t>
    </rPh>
    <phoneticPr fontId="1"/>
  </si>
  <si>
    <t>【2】参加人数</t>
    <rPh sb="3" eb="5">
      <t>サンカ</t>
    </rPh>
    <rPh sb="5" eb="7">
      <t>ニンズウ</t>
    </rPh>
    <phoneticPr fontId="1"/>
  </si>
  <si>
    <t>【3】参加希望生徒</t>
    <rPh sb="3" eb="5">
      <t>サンカ</t>
    </rPh>
    <rPh sb="5" eb="7">
      <t>キボウ</t>
    </rPh>
    <rPh sb="7" eb="9">
      <t>セイト</t>
    </rPh>
    <phoneticPr fontId="1"/>
  </si>
  <si>
    <t>※入力内容ならびに集計人数の確認にお使いください。入力等は不要です。</t>
    <rPh sb="1" eb="3">
      <t>ニュウリョク</t>
    </rPh>
    <rPh sb="3" eb="5">
      <t>ナイヨウ</t>
    </rPh>
    <rPh sb="9" eb="11">
      <t>シュウケイ</t>
    </rPh>
    <rPh sb="11" eb="13">
      <t>ニンズウ</t>
    </rPh>
    <rPh sb="14" eb="16">
      <t>カクニン</t>
    </rPh>
    <rPh sb="18" eb="19">
      <t>ツカ</t>
    </rPh>
    <rPh sb="25" eb="27">
      <t>ニュウリョク</t>
    </rPh>
    <rPh sb="27" eb="28">
      <t>トウ</t>
    </rPh>
    <rPh sb="29" eb="31">
      <t>フヨウ</t>
    </rPh>
    <phoneticPr fontId="1"/>
  </si>
  <si>
    <t>【1】中学校情報</t>
    <rPh sb="3" eb="6">
      <t>チュウガッコウ</t>
    </rPh>
    <rPh sb="6" eb="8">
      <t>ジョウホウ</t>
    </rPh>
    <phoneticPr fontId="1"/>
  </si>
  <si>
    <t>各項目の入力をお願いいたします。</t>
    <rPh sb="0" eb="1">
      <t>カク</t>
    </rPh>
    <rPh sb="1" eb="3">
      <t>コウモク</t>
    </rPh>
    <rPh sb="4" eb="6">
      <t>ニュウリョク</t>
    </rPh>
    <rPh sb="8" eb="9">
      <t>ネガ</t>
    </rPh>
    <phoneticPr fontId="1"/>
  </si>
  <si>
    <t>【2】参加人数</t>
    <rPh sb="3" eb="5">
      <t>サンカ</t>
    </rPh>
    <rPh sb="5" eb="7">
      <t>ニンズウ</t>
    </rPh>
    <phoneticPr fontId="1"/>
  </si>
  <si>
    <t>【3】参加希望生徒</t>
    <rPh sb="3" eb="5">
      <t>サンカ</t>
    </rPh>
    <rPh sb="5" eb="7">
      <t>キボウ</t>
    </rPh>
    <rPh sb="7" eb="9">
      <t>セイト</t>
    </rPh>
    <phoneticPr fontId="1"/>
  </si>
  <si>
    <t>参加を希望する生徒について、以下の内容の入力をお願いします。</t>
    <rPh sb="0" eb="2">
      <t>サンカ</t>
    </rPh>
    <rPh sb="3" eb="5">
      <t>キボウ</t>
    </rPh>
    <rPh sb="7" eb="9">
      <t>セイト</t>
    </rPh>
    <rPh sb="14" eb="16">
      <t>イカ</t>
    </rPh>
    <rPh sb="17" eb="19">
      <t>ナイヨウ</t>
    </rPh>
    <rPh sb="20" eb="22">
      <t>ニュウリョク</t>
    </rPh>
    <rPh sb="24" eb="25">
      <t>ネガ</t>
    </rPh>
    <phoneticPr fontId="1"/>
  </si>
  <si>
    <t>・性別（本人が性別の記載を希望しない場合には、入力はなくて構いません）</t>
    <rPh sb="1" eb="3">
      <t>セイベツ</t>
    </rPh>
    <rPh sb="4" eb="6">
      <t>ホンニン</t>
    </rPh>
    <rPh sb="7" eb="9">
      <t>セイベツ</t>
    </rPh>
    <rPh sb="10" eb="12">
      <t>キサイ</t>
    </rPh>
    <rPh sb="13" eb="15">
      <t>キボウ</t>
    </rPh>
    <rPh sb="18" eb="20">
      <t>バアイ</t>
    </rPh>
    <rPh sb="23" eb="25">
      <t>ニュウリョク</t>
    </rPh>
    <rPh sb="29" eb="30">
      <t>カマ</t>
    </rPh>
    <phoneticPr fontId="1"/>
  </si>
  <si>
    <t>・氏名、ふりがな（姓と名の間は、1文字（全角スペース）あけてください）</t>
    <rPh sb="1" eb="3">
      <t>シメイ</t>
    </rPh>
    <rPh sb="9" eb="10">
      <t>セイ</t>
    </rPh>
    <rPh sb="11" eb="12">
      <t>メイ</t>
    </rPh>
    <rPh sb="13" eb="14">
      <t>アイダ</t>
    </rPh>
    <rPh sb="17" eb="19">
      <t>モジ</t>
    </rPh>
    <phoneticPr fontId="1"/>
  </si>
  <si>
    <t>交通手段</t>
    <rPh sb="0" eb="2">
      <t>コウツウ</t>
    </rPh>
    <rPh sb="2" eb="4">
      <t>シュダン</t>
    </rPh>
    <phoneticPr fontId="1"/>
  </si>
  <si>
    <t>徒歩</t>
    <rPh sb="0" eb="2">
      <t>トホ</t>
    </rPh>
    <phoneticPr fontId="1"/>
  </si>
  <si>
    <t>自転車</t>
    <rPh sb="0" eb="3">
      <t>ジテンシャ</t>
    </rPh>
    <phoneticPr fontId="1"/>
  </si>
  <si>
    <t>鉄道</t>
    <rPh sb="0" eb="2">
      <t>テツドウ</t>
    </rPh>
    <phoneticPr fontId="1"/>
  </si>
  <si>
    <t>バス</t>
    <phoneticPr fontId="1"/>
  </si>
  <si>
    <t>その他</t>
    <rPh sb="2" eb="3">
      <t>タ</t>
    </rPh>
    <phoneticPr fontId="1"/>
  </si>
  <si>
    <t>【4】ご質問等ございましたら、以下にご記入ください。</t>
    <rPh sb="4" eb="6">
      <t>シツモン</t>
    </rPh>
    <rPh sb="6" eb="7">
      <t>トウ</t>
    </rPh>
    <rPh sb="15" eb="17">
      <t>イカ</t>
    </rPh>
    <rPh sb="19" eb="21">
      <t>キニュウ</t>
    </rPh>
    <phoneticPr fontId="1"/>
  </si>
  <si>
    <t>【4】ご質問等</t>
    <rPh sb="4" eb="6">
      <t>シツモン</t>
    </rPh>
    <rPh sb="6" eb="7">
      <t>トウ</t>
    </rPh>
    <phoneticPr fontId="1"/>
  </si>
  <si>
    <t>体験入学に関すること、入試に関することなど、どのような内容の質問でも構いません。</t>
    <rPh sb="0" eb="2">
      <t>タイケン</t>
    </rPh>
    <rPh sb="2" eb="4">
      <t>ニュウガク</t>
    </rPh>
    <rPh sb="5" eb="6">
      <t>カン</t>
    </rPh>
    <rPh sb="11" eb="13">
      <t>ニュウシ</t>
    </rPh>
    <rPh sb="14" eb="15">
      <t>カン</t>
    </rPh>
    <rPh sb="27" eb="29">
      <t>ナイヨウ</t>
    </rPh>
    <rPh sb="30" eb="32">
      <t>シツモン</t>
    </rPh>
    <rPh sb="34" eb="35">
      <t>カマ</t>
    </rPh>
    <phoneticPr fontId="1"/>
  </si>
  <si>
    <r>
      <t>・保護者の参加希望
　　希望がある場合のみ、「</t>
    </r>
    <r>
      <rPr>
        <b/>
        <sz val="11"/>
        <color theme="1"/>
        <rFont val="ＭＳ Ｐゴシック"/>
        <family val="3"/>
        <charset val="128"/>
        <scheme val="minor"/>
      </rPr>
      <t>1</t>
    </r>
    <r>
      <rPr>
        <sz val="11"/>
        <color theme="1"/>
        <rFont val="ＭＳ Ｐゴシック"/>
        <family val="2"/>
        <charset val="128"/>
        <scheme val="minor"/>
      </rPr>
      <t>」を入力してください。希望がない場合は入力なしで結構です。</t>
    </r>
    <rPh sb="1" eb="4">
      <t>ホゴシャ</t>
    </rPh>
    <rPh sb="5" eb="7">
      <t>サンカ</t>
    </rPh>
    <rPh sb="7" eb="9">
      <t>キボウ</t>
    </rPh>
    <rPh sb="12" eb="14">
      <t>キボウ</t>
    </rPh>
    <rPh sb="17" eb="19">
      <t>バアイ</t>
    </rPh>
    <rPh sb="26" eb="28">
      <t>ニュウリョク</t>
    </rPh>
    <rPh sb="35" eb="37">
      <t>キボウ</t>
    </rPh>
    <rPh sb="40" eb="42">
      <t>バアイ</t>
    </rPh>
    <rPh sb="43" eb="45">
      <t>ニュウリョク</t>
    </rPh>
    <rPh sb="48" eb="50">
      <t>ケッコウ</t>
    </rPh>
    <phoneticPr fontId="1"/>
  </si>
  <si>
    <t>色の欄（セル）が入力箇所です</t>
    <rPh sb="0" eb="1">
      <t>イロ</t>
    </rPh>
    <rPh sb="2" eb="3">
      <t>ラン</t>
    </rPh>
    <rPh sb="8" eb="10">
      <t>ニュウリョク</t>
    </rPh>
    <rPh sb="10" eb="12">
      <t>カショ</t>
    </rPh>
    <phoneticPr fontId="1"/>
  </si>
  <si>
    <t>色の欄（セル）は自動計算される箇所です（入力は不要です）</t>
    <rPh sb="0" eb="1">
      <t>イロ</t>
    </rPh>
    <rPh sb="2" eb="3">
      <t>ラン</t>
    </rPh>
    <rPh sb="8" eb="10">
      <t>ジドウ</t>
    </rPh>
    <rPh sb="10" eb="12">
      <t>ケイサン</t>
    </rPh>
    <rPh sb="15" eb="17">
      <t>カショ</t>
    </rPh>
    <rPh sb="20" eb="22">
      <t>ニュウリョク</t>
    </rPh>
    <rPh sb="23" eb="25">
      <t>フヨウ</t>
    </rPh>
    <phoneticPr fontId="1"/>
  </si>
  <si>
    <t>【チェック欄について】</t>
    <rPh sb="5" eb="6">
      <t>ラン</t>
    </rPh>
    <phoneticPr fontId="1"/>
  </si>
  <si>
    <t>【集計用（入力確認シート）について】</t>
    <rPh sb="1" eb="4">
      <t>シュウケイヨウ</t>
    </rPh>
    <rPh sb="5" eb="7">
      <t>ニュウリョク</t>
    </rPh>
    <rPh sb="7" eb="9">
      <t>カクニン</t>
    </rPh>
    <phoneticPr fontId="1"/>
  </si>
  <si>
    <t>入力シートに入力していただいた内容の確認、集計人数の確認にご利用ください。</t>
    <rPh sb="0" eb="2">
      <t>ニュウリョク</t>
    </rPh>
    <rPh sb="6" eb="8">
      <t>ニュウリョク</t>
    </rPh>
    <rPh sb="15" eb="17">
      <t>ナイヨウ</t>
    </rPh>
    <rPh sb="18" eb="20">
      <t>カクニン</t>
    </rPh>
    <rPh sb="21" eb="23">
      <t>シュウケイ</t>
    </rPh>
    <rPh sb="23" eb="25">
      <t>ニンズウ</t>
    </rPh>
    <rPh sb="26" eb="28">
      <t>カクニン</t>
    </rPh>
    <rPh sb="30" eb="32">
      <t>リヨウ</t>
    </rPh>
    <phoneticPr fontId="1"/>
  </si>
  <si>
    <t>メール送信先</t>
    <rPh sb="3" eb="5">
      <t>ソウシン</t>
    </rPh>
    <rPh sb="5" eb="6">
      <t>サキ</t>
    </rPh>
    <phoneticPr fontId="1"/>
  </si>
  <si>
    <t>申込締切</t>
    <rPh sb="0" eb="2">
      <t>モウシコミ</t>
    </rPh>
    <rPh sb="2" eb="4">
      <t>シメキリ</t>
    </rPh>
    <phoneticPr fontId="1"/>
  </si>
  <si>
    <t>参加生徒</t>
    <rPh sb="0" eb="2">
      <t>サンカ</t>
    </rPh>
    <rPh sb="2" eb="4">
      <t>セイト</t>
    </rPh>
    <phoneticPr fontId="1"/>
  </si>
  <si>
    <t>氏名</t>
    <rPh sb="0" eb="2">
      <t>シメイ</t>
    </rPh>
    <phoneticPr fontId="1"/>
  </si>
  <si>
    <r>
      <t>・交通手段
　　当日の本校までの交通手段について、次の</t>
    </r>
    <r>
      <rPr>
        <b/>
        <sz val="11"/>
        <color theme="1"/>
        <rFont val="ＭＳ Ｐゴシック"/>
        <family val="3"/>
        <charset val="128"/>
        <scheme val="minor"/>
      </rPr>
      <t>1～5</t>
    </r>
    <r>
      <rPr>
        <sz val="11"/>
        <color theme="1"/>
        <rFont val="ＭＳ Ｐゴシック"/>
        <family val="2"/>
        <charset val="128"/>
        <scheme val="minor"/>
      </rPr>
      <t>のうち該当する番号を入力してください。
　　１：徒歩　　２：自転車　　３：鉄道　　４：バス　　５：その他
　　※複数利用する場合には、最も長い時間利用するものについて入力してください。
　　【お願い】本校には来校者用の駐車場、安全を確保できる乗降スペースがございません。
　　　　　　　　保護者による自動車での送迎・来校はご遠慮願いますようお伝えください。</t>
    </r>
    <rPh sb="1" eb="3">
      <t>コウツウ</t>
    </rPh>
    <rPh sb="3" eb="5">
      <t>シュダン</t>
    </rPh>
    <rPh sb="8" eb="10">
      <t>トウジツ</t>
    </rPh>
    <rPh sb="11" eb="13">
      <t>ホンコウ</t>
    </rPh>
    <rPh sb="16" eb="18">
      <t>コウツウ</t>
    </rPh>
    <rPh sb="18" eb="20">
      <t>シュダン</t>
    </rPh>
    <rPh sb="25" eb="26">
      <t>ツギ</t>
    </rPh>
    <rPh sb="33" eb="35">
      <t>ガイトウ</t>
    </rPh>
    <rPh sb="37" eb="39">
      <t>バンゴウ</t>
    </rPh>
    <rPh sb="40" eb="42">
      <t>ニュウリョク</t>
    </rPh>
    <rPh sb="54" eb="56">
      <t>トホ</t>
    </rPh>
    <rPh sb="60" eb="63">
      <t>ジテンシャ</t>
    </rPh>
    <rPh sb="67" eb="69">
      <t>テツドウ</t>
    </rPh>
    <rPh sb="81" eb="82">
      <t>タ</t>
    </rPh>
    <rPh sb="86" eb="88">
      <t>フクスウ</t>
    </rPh>
    <rPh sb="88" eb="90">
      <t>リヨウ</t>
    </rPh>
    <rPh sb="92" eb="94">
      <t>バアイ</t>
    </rPh>
    <rPh sb="97" eb="98">
      <t>モット</t>
    </rPh>
    <rPh sb="99" eb="100">
      <t>ナガ</t>
    </rPh>
    <rPh sb="101" eb="103">
      <t>ジカン</t>
    </rPh>
    <rPh sb="103" eb="105">
      <t>リヨウ</t>
    </rPh>
    <rPh sb="113" eb="115">
      <t>ニュウリョク</t>
    </rPh>
    <rPh sb="127" eb="128">
      <t>ネガ</t>
    </rPh>
    <rPh sb="130" eb="132">
      <t>ホンコウ</t>
    </rPh>
    <rPh sb="134" eb="136">
      <t>ライコウ</t>
    </rPh>
    <rPh sb="136" eb="137">
      <t>シャ</t>
    </rPh>
    <rPh sb="137" eb="138">
      <t>ヨウ</t>
    </rPh>
    <rPh sb="139" eb="142">
      <t>チュウシャジョウ</t>
    </rPh>
    <rPh sb="143" eb="145">
      <t>アンゼン</t>
    </rPh>
    <rPh sb="146" eb="148">
      <t>カクホ</t>
    </rPh>
    <rPh sb="151" eb="153">
      <t>ジョウコウ</t>
    </rPh>
    <rPh sb="174" eb="177">
      <t>ホゴシャ</t>
    </rPh>
    <rPh sb="180" eb="183">
      <t>ジドウシャ</t>
    </rPh>
    <rPh sb="185" eb="187">
      <t>ソウゲイ</t>
    </rPh>
    <rPh sb="188" eb="190">
      <t>ライコウ</t>
    </rPh>
    <rPh sb="192" eb="195">
      <t>エンリョネガ</t>
    </rPh>
    <rPh sb="201" eb="202">
      <t>ツタ</t>
    </rPh>
    <phoneticPr fontId="1"/>
  </si>
  <si>
    <t>◇入力シート説明◇</t>
    <rPh sb="1" eb="3">
      <t>ニュウリョク</t>
    </rPh>
    <rPh sb="6" eb="8">
      <t>セツメイ</t>
    </rPh>
    <phoneticPr fontId="1"/>
  </si>
  <si>
    <t>※各シート、保護をかけていませんのでご注意ください。</t>
    <rPh sb="1" eb="2">
      <t>カク</t>
    </rPh>
    <rPh sb="6" eb="8">
      <t>ホゴ</t>
    </rPh>
    <rPh sb="19" eb="21">
      <t>チュウイ</t>
    </rPh>
    <phoneticPr fontId="1"/>
  </si>
  <si>
    <t>体験授業　開設教科</t>
    <rPh sb="0" eb="2">
      <t>タイケン</t>
    </rPh>
    <rPh sb="2" eb="4">
      <t>ジュギョウ</t>
    </rPh>
    <rPh sb="5" eb="7">
      <t>カイセツ</t>
    </rPh>
    <rPh sb="7" eb="9">
      <t>キョウカ</t>
    </rPh>
    <phoneticPr fontId="1"/>
  </si>
  <si>
    <t>教科名</t>
    <rPh sb="0" eb="2">
      <t>キョウカ</t>
    </rPh>
    <rPh sb="2" eb="3">
      <t>メイ</t>
    </rPh>
    <phoneticPr fontId="1"/>
  </si>
  <si>
    <t>教科番号</t>
    <rPh sb="0" eb="2">
      <t>キョウカ</t>
    </rPh>
    <rPh sb="2" eb="4">
      <t>バンゴウ</t>
    </rPh>
    <phoneticPr fontId="1"/>
  </si>
  <si>
    <t>国語</t>
    <rPh sb="0" eb="2">
      <t>コクゴ</t>
    </rPh>
    <phoneticPr fontId="1"/>
  </si>
  <si>
    <t>地歴・公民</t>
    <rPh sb="0" eb="2">
      <t>チレキ</t>
    </rPh>
    <rPh sb="3" eb="5">
      <t>コウミン</t>
    </rPh>
    <phoneticPr fontId="1"/>
  </si>
  <si>
    <t>理科</t>
    <rPh sb="0" eb="2">
      <t>リカ</t>
    </rPh>
    <phoneticPr fontId="1"/>
  </si>
  <si>
    <t>引率職員がつかない場合には、「当日連絡先」の入力をお願いします。</t>
    <rPh sb="0" eb="2">
      <t>インソツ</t>
    </rPh>
    <rPh sb="2" eb="4">
      <t>ショクイン</t>
    </rPh>
    <rPh sb="9" eb="11">
      <t>バアイ</t>
    </rPh>
    <rPh sb="15" eb="17">
      <t>トウジツ</t>
    </rPh>
    <rPh sb="17" eb="20">
      <t>レンラクサキ</t>
    </rPh>
    <rPh sb="22" eb="24">
      <t>ニュウリョク</t>
    </rPh>
    <rPh sb="26" eb="27">
      <t>ネガ</t>
    </rPh>
    <phoneticPr fontId="1"/>
  </si>
  <si>
    <t>当日
連絡先</t>
    <rPh sb="0" eb="2">
      <t>トウジツ</t>
    </rPh>
    <rPh sb="3" eb="6">
      <t>レンラクサキ</t>
    </rPh>
    <phoneticPr fontId="1"/>
  </si>
  <si>
    <t>体験授業　参加希望教科</t>
    <rPh sb="0" eb="2">
      <t>タイケン</t>
    </rPh>
    <rPh sb="2" eb="4">
      <t>ジュギョウ</t>
    </rPh>
    <rPh sb="5" eb="7">
      <t>サンカ</t>
    </rPh>
    <rPh sb="7" eb="9">
      <t>キボウ</t>
    </rPh>
    <rPh sb="9" eb="11">
      <t>キョウカ</t>
    </rPh>
    <phoneticPr fontId="1"/>
  </si>
  <si>
    <t>入力シートのチェック欄は、体験授業の希望教科の入力において、入力内容に誤りがある場合に表示されます。
希望が重複している場合には「希望が重複しています」、第2・3希望が入力されていない場合には「未選択があります」と表示されます。いずれかの表示がありましたら、希望教科の入力内容をご確認いただき、修正してください。</t>
    <rPh sb="0" eb="2">
      <t>ニュウリョク</t>
    </rPh>
    <rPh sb="10" eb="11">
      <t>ラン</t>
    </rPh>
    <rPh sb="13" eb="15">
      <t>タイケン</t>
    </rPh>
    <rPh sb="15" eb="17">
      <t>ジュギョウ</t>
    </rPh>
    <rPh sb="18" eb="20">
      <t>キボウ</t>
    </rPh>
    <rPh sb="20" eb="22">
      <t>キョウカ</t>
    </rPh>
    <rPh sb="23" eb="25">
      <t>ニュウリョク</t>
    </rPh>
    <rPh sb="30" eb="32">
      <t>ニュウリョク</t>
    </rPh>
    <rPh sb="32" eb="34">
      <t>ナイヨウ</t>
    </rPh>
    <rPh sb="35" eb="36">
      <t>アヤマ</t>
    </rPh>
    <rPh sb="40" eb="42">
      <t>バアイ</t>
    </rPh>
    <rPh sb="43" eb="45">
      <t>ヒョウジ</t>
    </rPh>
    <rPh sb="51" eb="53">
      <t>キボウ</t>
    </rPh>
    <rPh sb="54" eb="56">
      <t>チョウフク</t>
    </rPh>
    <rPh sb="60" eb="62">
      <t>バアイ</t>
    </rPh>
    <rPh sb="65" eb="67">
      <t>キボウ</t>
    </rPh>
    <rPh sb="68" eb="70">
      <t>チョウフク</t>
    </rPh>
    <rPh sb="77" eb="78">
      <t>ダイ</t>
    </rPh>
    <rPh sb="81" eb="83">
      <t>キボウ</t>
    </rPh>
    <rPh sb="84" eb="86">
      <t>ニュウリョク</t>
    </rPh>
    <rPh sb="92" eb="94">
      <t>バアイ</t>
    </rPh>
    <rPh sb="97" eb="98">
      <t>ミ</t>
    </rPh>
    <rPh sb="98" eb="100">
      <t>センタク</t>
    </rPh>
    <rPh sb="107" eb="109">
      <t>ヒョウジ</t>
    </rPh>
    <rPh sb="119" eb="121">
      <t>ヒョウジ</t>
    </rPh>
    <rPh sb="129" eb="131">
      <t>キボウ</t>
    </rPh>
    <rPh sb="131" eb="133">
      <t>キョウカ</t>
    </rPh>
    <rPh sb="134" eb="136">
      <t>ニュウリョク</t>
    </rPh>
    <rPh sb="136" eb="138">
      <t>ナイヨウ</t>
    </rPh>
    <rPh sb="140" eb="142">
      <t>カクニン</t>
    </rPh>
    <rPh sb="147" eb="149">
      <t>シュウセイ</t>
    </rPh>
    <phoneticPr fontId="1"/>
  </si>
  <si>
    <r>
      <t>・体験授業参加希望教科
　　希望教科の教科番号（</t>
    </r>
    <r>
      <rPr>
        <b/>
        <sz val="11"/>
        <color theme="1"/>
        <rFont val="ＭＳ Ｐゴシック"/>
        <family val="3"/>
        <charset val="128"/>
        <scheme val="minor"/>
      </rPr>
      <t>1～5</t>
    </r>
    <r>
      <rPr>
        <sz val="11"/>
        <color theme="1"/>
        <rFont val="ＭＳ Ｐゴシック"/>
        <family val="2"/>
        <charset val="128"/>
        <scheme val="minor"/>
      </rPr>
      <t>）を入力してください。
　　必ず第3希望まで入力をお願いします。</t>
    </r>
    <rPh sb="1" eb="3">
      <t>タイケン</t>
    </rPh>
    <rPh sb="3" eb="5">
      <t>ジュギョウ</t>
    </rPh>
    <rPh sb="5" eb="7">
      <t>サンカ</t>
    </rPh>
    <rPh sb="7" eb="9">
      <t>キボウ</t>
    </rPh>
    <rPh sb="9" eb="11">
      <t>キョウカ</t>
    </rPh>
    <rPh sb="14" eb="16">
      <t>キボウ</t>
    </rPh>
    <rPh sb="16" eb="18">
      <t>キョウカ</t>
    </rPh>
    <rPh sb="19" eb="21">
      <t>キョウカ</t>
    </rPh>
    <rPh sb="21" eb="23">
      <t>バンゴウ</t>
    </rPh>
    <rPh sb="29" eb="31">
      <t>ニュウリョク</t>
    </rPh>
    <rPh sb="41" eb="42">
      <t>カナラ</t>
    </rPh>
    <rPh sb="43" eb="44">
      <t>ダイ</t>
    </rPh>
    <rPh sb="45" eb="47">
      <t>キボウ</t>
    </rPh>
    <rPh sb="49" eb="51">
      <t>ニュウリョク</t>
    </rPh>
    <rPh sb="53" eb="54">
      <t>ネガ</t>
    </rPh>
    <phoneticPr fontId="1"/>
  </si>
  <si>
    <t>国語（古文・漢文・古典和歌などの授業を開講予定）</t>
    <rPh sb="0" eb="2">
      <t>コクゴ</t>
    </rPh>
    <rPh sb="3" eb="5">
      <t>コブン</t>
    </rPh>
    <rPh sb="6" eb="8">
      <t>カンブン</t>
    </rPh>
    <rPh sb="9" eb="13">
      <t>コテンワカ</t>
    </rPh>
    <rPh sb="16" eb="18">
      <t>ジュギョウ</t>
    </rPh>
    <rPh sb="19" eb="23">
      <t>カイコウヨテイ</t>
    </rPh>
    <phoneticPr fontId="1"/>
  </si>
  <si>
    <t>理科（化学・生物・地学などの科目を開講予定）</t>
    <rPh sb="0" eb="2">
      <t>リカ</t>
    </rPh>
    <rPh sb="3" eb="5">
      <t>カガク</t>
    </rPh>
    <rPh sb="6" eb="8">
      <t>セイブツ</t>
    </rPh>
    <rPh sb="9" eb="11">
      <t>チガク</t>
    </rPh>
    <rPh sb="14" eb="16">
      <t>カモク</t>
    </rPh>
    <rPh sb="17" eb="21">
      <t>カイコウヨテイ</t>
    </rPh>
    <phoneticPr fontId="1"/>
  </si>
  <si>
    <t>地歴・公民（日本史・地理・倫理・現代社会などの科目を開講予定）</t>
    <rPh sb="0" eb="2">
      <t>チレキ</t>
    </rPh>
    <rPh sb="3" eb="5">
      <t>コウミン</t>
    </rPh>
    <rPh sb="6" eb="9">
      <t>ニホンシ</t>
    </rPh>
    <rPh sb="10" eb="12">
      <t>チリ</t>
    </rPh>
    <rPh sb="13" eb="15">
      <t>リンリ</t>
    </rPh>
    <rPh sb="16" eb="20">
      <t>ゲンダイシャカイ</t>
    </rPh>
    <rPh sb="23" eb="25">
      <t>カモク</t>
    </rPh>
    <rPh sb="26" eb="28">
      <t>カイコウ</t>
    </rPh>
    <rPh sb="28" eb="30">
      <t>ヨテイ</t>
    </rPh>
    <phoneticPr fontId="1"/>
  </si>
  <si>
    <t>※国語、地歴・公民、理科は申込後に教科内の科目等を割り振ります。事前には選べません。なお科目等は変更になる場合があります。</t>
    <rPh sb="1" eb="3">
      <t>コクゴ</t>
    </rPh>
    <rPh sb="4" eb="6">
      <t>チレキ</t>
    </rPh>
    <rPh sb="7" eb="9">
      <t>コウミン</t>
    </rPh>
    <rPh sb="10" eb="12">
      <t>リカ</t>
    </rPh>
    <rPh sb="13" eb="16">
      <t>モウシコミゴ</t>
    </rPh>
    <rPh sb="17" eb="20">
      <t>キョウカナイ</t>
    </rPh>
    <rPh sb="21" eb="24">
      <t>カモクトウ</t>
    </rPh>
    <rPh sb="25" eb="26">
      <t>ワ</t>
    </rPh>
    <rPh sb="27" eb="28">
      <t>フ</t>
    </rPh>
    <rPh sb="32" eb="34">
      <t>ジゼン</t>
    </rPh>
    <rPh sb="36" eb="37">
      <t>エラ</t>
    </rPh>
    <rPh sb="44" eb="46">
      <t>カモク</t>
    </rPh>
    <rPh sb="46" eb="47">
      <t>トウ</t>
    </rPh>
    <rPh sb="48" eb="50">
      <t>ヘンコウ</t>
    </rPh>
    <rPh sb="53" eb="55">
      <t>バアイ</t>
    </rPh>
    <phoneticPr fontId="1"/>
  </si>
  <si>
    <t>yashiro@m.nagano-c.ed.jp</t>
    <phoneticPr fontId="1"/>
  </si>
  <si>
    <t>全体説明会等に参加する教員の数の入力をお願いします。</t>
    <rPh sb="0" eb="5">
      <t>ゼンタイセツメイカイ</t>
    </rPh>
    <rPh sb="5" eb="6">
      <t>トウ</t>
    </rPh>
    <rPh sb="7" eb="9">
      <t>サンカ</t>
    </rPh>
    <rPh sb="11" eb="13">
      <t>キョウイン</t>
    </rPh>
    <rPh sb="14" eb="15">
      <t>カズ</t>
    </rPh>
    <rPh sb="16" eb="18">
      <t>ニュウリョク</t>
    </rPh>
    <rPh sb="20" eb="21">
      <t>ネガ</t>
    </rPh>
    <phoneticPr fontId="1"/>
  </si>
  <si>
    <t>※それ以外の参加人数は自動計算されますので、入力しないでください。</t>
    <rPh sb="3" eb="5">
      <t>イガイ</t>
    </rPh>
    <rPh sb="6" eb="10">
      <t>サンカニンズウ</t>
    </rPh>
    <rPh sb="11" eb="15">
      <t>ジドウケイサン</t>
    </rPh>
    <rPh sb="22" eb="24">
      <t>ニュウリョク</t>
    </rPh>
    <phoneticPr fontId="1"/>
  </si>
  <si>
    <t>6月22日（木）</t>
    <rPh sb="1" eb="2">
      <t>ガツ</t>
    </rPh>
    <rPh sb="4" eb="5">
      <t>ニチ</t>
    </rPh>
    <rPh sb="6" eb="7">
      <t>モク</t>
    </rPh>
    <phoneticPr fontId="1"/>
  </si>
  <si>
    <t>　令和５年度　屋代高等学校体験入学　参加者名簿</t>
    <rPh sb="1" eb="3">
      <t>レイワ</t>
    </rPh>
    <rPh sb="4" eb="6">
      <t>ネンド</t>
    </rPh>
    <rPh sb="7" eb="9">
      <t>ヤシロ</t>
    </rPh>
    <rPh sb="9" eb="11">
      <t>コウトウ</t>
    </rPh>
    <rPh sb="11" eb="13">
      <t>ガッコウ</t>
    </rPh>
    <rPh sb="13" eb="15">
      <t>タイケン</t>
    </rPh>
    <rPh sb="15" eb="17">
      <t>ニュウガク</t>
    </rPh>
    <rPh sb="18" eb="20">
      <t>サンカ</t>
    </rPh>
    <rPh sb="20" eb="21">
      <t>シャ</t>
    </rPh>
    <rPh sb="21" eb="23">
      <t>メイボ</t>
    </rPh>
    <phoneticPr fontId="1"/>
  </si>
  <si>
    <t>保護者参加希望人数</t>
    <rPh sb="0" eb="3">
      <t>ホゴシャ</t>
    </rPh>
    <rPh sb="3" eb="7">
      <t>サンカキボウ</t>
    </rPh>
    <rPh sb="7" eb="9">
      <t>ニンズウ</t>
    </rPh>
    <phoneticPr fontId="1"/>
  </si>
  <si>
    <t>この度は、屋代高等学校体験入学の案内ならびに参加のとりまとめを行っていただき、ありがとうございます。参加申し込みにあたりまして、本ファイルの入力シートの入力方法について、以下にまとめました。参照していただき、各項目をご入力ください。
入力が完了しましたら、このExcelファイルをメール添付にて、お送りください。
参加の取りまとめのほど何卒よろしくお願い申し上げます。</t>
    <rPh sb="2" eb="3">
      <t>タビ</t>
    </rPh>
    <rPh sb="5" eb="7">
      <t>ヤシロ</t>
    </rPh>
    <rPh sb="7" eb="9">
      <t>コウトウ</t>
    </rPh>
    <rPh sb="9" eb="11">
      <t>ガッコウ</t>
    </rPh>
    <rPh sb="11" eb="13">
      <t>タイケン</t>
    </rPh>
    <rPh sb="13" eb="15">
      <t>ニュウガク</t>
    </rPh>
    <rPh sb="16" eb="18">
      <t>アンナイ</t>
    </rPh>
    <rPh sb="22" eb="24">
      <t>サンカ</t>
    </rPh>
    <rPh sb="31" eb="32">
      <t>オコナ</t>
    </rPh>
    <rPh sb="50" eb="52">
      <t>サンカ</t>
    </rPh>
    <rPh sb="52" eb="53">
      <t>モウ</t>
    </rPh>
    <rPh sb="54" eb="55">
      <t>コ</t>
    </rPh>
    <rPh sb="64" eb="65">
      <t>ホン</t>
    </rPh>
    <rPh sb="70" eb="72">
      <t>ニュウリョク</t>
    </rPh>
    <rPh sb="76" eb="78">
      <t>ニュウリョク</t>
    </rPh>
    <rPh sb="78" eb="80">
      <t>ホウホウ</t>
    </rPh>
    <rPh sb="85" eb="87">
      <t>イカ</t>
    </rPh>
    <rPh sb="95" eb="97">
      <t>サンショウ</t>
    </rPh>
    <rPh sb="104" eb="107">
      <t>カクコウモク</t>
    </rPh>
    <rPh sb="109" eb="111">
      <t>ニュウリョク</t>
    </rPh>
    <rPh sb="117" eb="119">
      <t>ニュウリョク</t>
    </rPh>
    <rPh sb="120" eb="122">
      <t>カンリョウ</t>
    </rPh>
    <rPh sb="143" eb="145">
      <t>テンプ</t>
    </rPh>
    <rPh sb="149" eb="150">
      <t>オク</t>
    </rPh>
    <rPh sb="157" eb="159">
      <t>サンカ</t>
    </rPh>
    <rPh sb="160" eb="161">
      <t>ト</t>
    </rPh>
    <rPh sb="168" eb="170">
      <t>ナニトゾ</t>
    </rPh>
    <rPh sb="175" eb="176">
      <t>ネガ</t>
    </rPh>
    <rPh sb="177" eb="178">
      <t>モウ</t>
    </rPh>
    <rPh sb="179" eb="180">
      <t>ア</t>
    </rPh>
    <phoneticPr fontId="1"/>
  </si>
  <si>
    <r>
      <t>・理数科説明会希望
　　希望がある場合のみ、「</t>
    </r>
    <r>
      <rPr>
        <b/>
        <sz val="11"/>
        <color theme="1"/>
        <rFont val="ＭＳ Ｐゴシック"/>
        <family val="3"/>
        <charset val="128"/>
        <scheme val="minor"/>
      </rPr>
      <t>1</t>
    </r>
    <r>
      <rPr>
        <sz val="11"/>
        <color theme="1"/>
        <rFont val="ＭＳ Ｐゴシック"/>
        <family val="2"/>
        <charset val="128"/>
        <scheme val="minor"/>
      </rPr>
      <t>」を入力してください。希望がない場合は入力なしで結構です。
　　※当日の急遽の参加も可能ではありますが、可能な限り、この申し込みにて参加希望を
　　　 お伝えください。</t>
    </r>
    <rPh sb="1" eb="4">
      <t>リスウカ</t>
    </rPh>
    <rPh sb="4" eb="7">
      <t>セツメイカイ</t>
    </rPh>
    <rPh sb="7" eb="9">
      <t>キボウ</t>
    </rPh>
    <rPh sb="12" eb="14">
      <t>キボウ</t>
    </rPh>
    <rPh sb="17" eb="19">
      <t>バアイ</t>
    </rPh>
    <rPh sb="26" eb="28">
      <t>ニュウリョク</t>
    </rPh>
    <rPh sb="35" eb="37">
      <t>キボウ</t>
    </rPh>
    <rPh sb="40" eb="42">
      <t>バアイ</t>
    </rPh>
    <rPh sb="43" eb="45">
      <t>ニュウリョク</t>
    </rPh>
    <rPh sb="48" eb="50">
      <t>ケッコウ</t>
    </rPh>
    <rPh sb="57" eb="59">
      <t>トウジツ</t>
    </rPh>
    <rPh sb="60" eb="62">
      <t>キュウキョ</t>
    </rPh>
    <rPh sb="63" eb="65">
      <t>サンカ</t>
    </rPh>
    <rPh sb="66" eb="68">
      <t>カノウ</t>
    </rPh>
    <rPh sb="76" eb="78">
      <t>カノウ</t>
    </rPh>
    <rPh sb="79" eb="80">
      <t>カギ</t>
    </rPh>
    <rPh sb="84" eb="85">
      <t>モウ</t>
    </rPh>
    <rPh sb="86" eb="87">
      <t>コ</t>
    </rPh>
    <rPh sb="90" eb="92">
      <t>サンカ</t>
    </rPh>
    <rPh sb="92" eb="94">
      <t>キボウ</t>
    </rPh>
    <rPh sb="101" eb="102">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</si>
</sst>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5"/>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lignment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0" xfId="0" applyFill="1">
      <alignment vertical="center"/>
    </xf>
    <xf numFmtId="0" fontId="2" fillId="0" borderId="0" xfId="0" applyFont="1">
      <alignment vertical="center"/>
    </xf>
    <xf numFmtId="0" fontId="2" fillId="2" borderId="1" xfId="0" applyFont="1" applyFill="1" applyBorder="1">
      <alignment vertical="center"/>
    </xf>
    <xf numFmtId="0" fontId="0" fillId="3" borderId="1" xfId="0" applyFill="1" applyBorder="1">
      <alignment vertical="center"/>
    </xf>
    <xf numFmtId="0" fontId="0" fillId="0" borderId="0" xfId="0" applyAlignment="1">
      <alignment horizontal="left" vertical="top" wrapText="1"/>
    </xf>
    <xf numFmtId="0" fontId="4" fillId="0" borderId="0" xfId="1" applyAlignment="1">
      <alignment horizontal="left" vertical="center" wrapText="1"/>
    </xf>
    <xf numFmtId="0" fontId="0" fillId="0" borderId="1" xfId="0"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3" borderId="1" xfId="0" applyFill="1" applyBorder="1" applyAlignment="1">
      <alignment horizontal="center" vertical="center" shrinkToFit="1"/>
    </xf>
    <xf numFmtId="0" fontId="3" fillId="0" borderId="0" xfId="0" applyFont="1">
      <alignment vertical="center"/>
    </xf>
    <xf numFmtId="0" fontId="6" fillId="0" borderId="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vertical="center" shrinkToFit="1"/>
    </xf>
    <xf numFmtId="0" fontId="0" fillId="0" borderId="12" xfId="0" applyBorder="1">
      <alignment vertical="center"/>
    </xf>
    <xf numFmtId="0" fontId="0" fillId="2" borderId="1" xfId="0" applyFill="1" applyBorder="1" applyAlignment="1">
      <alignment horizontal="center" vertical="center" shrinkToFit="1"/>
    </xf>
    <xf numFmtId="0" fontId="0" fillId="2" borderId="1" xfId="0" applyFill="1" applyBorder="1" applyAlignment="1">
      <alignment vertical="center" shrinkToFit="1"/>
    </xf>
    <xf numFmtId="0" fontId="0" fillId="4" borderId="0" xfId="0" applyFill="1" applyAlignment="1">
      <alignment horizontal="left" vertical="center"/>
    </xf>
    <xf numFmtId="0" fontId="2" fillId="5" borderId="0" xfId="0" applyFont="1" applyFill="1" applyAlignment="1">
      <alignment horizontal="left"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center" vertical="top" wrapText="1"/>
    </xf>
    <xf numFmtId="0" fontId="4" fillId="0" borderId="0" xfId="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5" fillId="0" borderId="0" xfId="0" applyFont="1" applyAlignment="1">
      <alignment horizontal="center" vertical="center"/>
    </xf>
    <xf numFmtId="0" fontId="0" fillId="3" borderId="1" xfId="0" applyFill="1" applyBorder="1" applyAlignment="1">
      <alignment horizontal="center" vertical="center" shrinkToFit="1"/>
    </xf>
    <xf numFmtId="0" fontId="0" fillId="0" borderId="5" xfId="0"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shiro@m.nagano-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3"/>
  <sheetViews>
    <sheetView tabSelected="1" zoomScaleNormal="100" workbookViewId="0"/>
  </sheetViews>
  <sheetFormatPr defaultRowHeight="13.5" x14ac:dyDescent="0.15"/>
  <cols>
    <col min="1" max="1" width="4.125" customWidth="1"/>
  </cols>
  <sheetData>
    <row r="1" spans="1:10" ht="14.25" x14ac:dyDescent="0.15">
      <c r="A1" s="19" t="s">
        <v>46</v>
      </c>
    </row>
    <row r="2" spans="1:10" ht="84" customHeight="1" x14ac:dyDescent="0.15">
      <c r="B2" s="48" t="s">
        <v>101</v>
      </c>
      <c r="C2" s="48"/>
      <c r="D2" s="48"/>
      <c r="E2" s="48"/>
      <c r="F2" s="48"/>
      <c r="G2" s="48"/>
      <c r="H2" s="48"/>
      <c r="I2" s="48"/>
      <c r="J2" s="48"/>
    </row>
    <row r="3" spans="1:10" ht="13.5" customHeight="1" x14ac:dyDescent="0.15">
      <c r="B3" s="50" t="s">
        <v>73</v>
      </c>
      <c r="C3" s="50"/>
      <c r="D3" s="51" t="s">
        <v>95</v>
      </c>
      <c r="E3" s="51"/>
      <c r="F3" s="51"/>
      <c r="G3" s="22"/>
      <c r="H3" s="22" t="s">
        <v>74</v>
      </c>
      <c r="I3" s="50" t="s">
        <v>98</v>
      </c>
      <c r="J3" s="50"/>
    </row>
    <row r="4" spans="1:10" ht="13.5" customHeight="1" x14ac:dyDescent="0.15">
      <c r="B4" s="22"/>
      <c r="C4" s="22"/>
      <c r="D4" s="23"/>
      <c r="E4" s="23"/>
      <c r="F4" s="23"/>
      <c r="G4" s="22"/>
      <c r="H4" s="22"/>
      <c r="I4" s="22"/>
      <c r="J4" s="22"/>
    </row>
    <row r="5" spans="1:10" ht="14.25" x14ac:dyDescent="0.15">
      <c r="A5" s="46" t="s">
        <v>78</v>
      </c>
      <c r="B5" s="46"/>
      <c r="C5" s="46"/>
      <c r="E5" t="s">
        <v>79</v>
      </c>
    </row>
    <row r="6" spans="1:10" ht="14.25" x14ac:dyDescent="0.15">
      <c r="B6" s="20"/>
      <c r="C6" t="s">
        <v>68</v>
      </c>
    </row>
    <row r="7" spans="1:10" x14ac:dyDescent="0.15">
      <c r="B7" s="21"/>
      <c r="C7" t="s">
        <v>69</v>
      </c>
    </row>
    <row r="8" spans="1:10" ht="14.25" x14ac:dyDescent="0.15">
      <c r="B8" s="19"/>
    </row>
    <row r="9" spans="1:10" x14ac:dyDescent="0.15">
      <c r="A9" t="s">
        <v>51</v>
      </c>
    </row>
    <row r="10" spans="1:10" x14ac:dyDescent="0.15">
      <c r="B10" s="47" t="s">
        <v>52</v>
      </c>
      <c r="C10" s="47"/>
      <c r="D10" s="47"/>
      <c r="E10" s="47"/>
      <c r="F10" s="47"/>
      <c r="G10" s="47"/>
      <c r="H10" s="47"/>
      <c r="I10" s="47"/>
      <c r="J10" s="47"/>
    </row>
    <row r="11" spans="1:10" x14ac:dyDescent="0.15">
      <c r="B11" s="47" t="s">
        <v>86</v>
      </c>
      <c r="C11" s="47"/>
      <c r="D11" s="47"/>
      <c r="E11" s="47"/>
      <c r="F11" s="47"/>
      <c r="G11" s="47"/>
      <c r="H11" s="47"/>
      <c r="I11" s="47"/>
      <c r="J11" s="47"/>
    </row>
    <row r="13" spans="1:10" x14ac:dyDescent="0.15">
      <c r="A13" t="s">
        <v>53</v>
      </c>
    </row>
    <row r="14" spans="1:10" x14ac:dyDescent="0.15">
      <c r="B14" s="47" t="s">
        <v>96</v>
      </c>
      <c r="C14" s="47"/>
      <c r="D14" s="47"/>
      <c r="E14" s="47"/>
      <c r="F14" s="47"/>
      <c r="G14" s="47"/>
      <c r="H14" s="47"/>
      <c r="I14" s="47"/>
      <c r="J14" s="47"/>
    </row>
    <row r="15" spans="1:10" x14ac:dyDescent="0.15">
      <c r="B15" s="47" t="s">
        <v>97</v>
      </c>
      <c r="C15" s="47"/>
      <c r="D15" s="47"/>
      <c r="E15" s="47"/>
      <c r="F15" s="47"/>
      <c r="G15" s="47"/>
      <c r="H15" s="47"/>
      <c r="I15" s="47"/>
      <c r="J15" s="47"/>
    </row>
    <row r="17" spans="1:10" x14ac:dyDescent="0.15">
      <c r="A17" t="s">
        <v>54</v>
      </c>
    </row>
    <row r="18" spans="1:10" x14ac:dyDescent="0.15">
      <c r="B18" s="47" t="s">
        <v>55</v>
      </c>
      <c r="C18" s="47"/>
      <c r="D18" s="47"/>
      <c r="E18" s="47"/>
      <c r="F18" s="47"/>
      <c r="G18" s="47"/>
      <c r="H18" s="47"/>
      <c r="I18" s="47"/>
      <c r="J18" s="47"/>
    </row>
    <row r="19" spans="1:10" x14ac:dyDescent="0.15">
      <c r="B19" s="47" t="s">
        <v>57</v>
      </c>
      <c r="C19" s="47"/>
      <c r="D19" s="47"/>
      <c r="E19" s="47"/>
      <c r="F19" s="47"/>
      <c r="G19" s="47"/>
      <c r="H19" s="47"/>
      <c r="I19" s="47"/>
      <c r="J19" s="47"/>
    </row>
    <row r="20" spans="1:10" x14ac:dyDescent="0.15">
      <c r="B20" s="47" t="s">
        <v>56</v>
      </c>
      <c r="C20" s="47"/>
      <c r="D20" s="47"/>
      <c r="E20" s="47"/>
      <c r="F20" s="47"/>
      <c r="G20" s="47"/>
      <c r="H20" s="47"/>
      <c r="I20" s="47"/>
      <c r="J20" s="47"/>
    </row>
    <row r="21" spans="1:10" ht="43.5" customHeight="1" x14ac:dyDescent="0.15">
      <c r="B21" s="48" t="s">
        <v>90</v>
      </c>
      <c r="C21" s="48"/>
      <c r="D21" s="48"/>
      <c r="E21" s="48"/>
      <c r="F21" s="48"/>
      <c r="G21" s="48"/>
      <c r="H21" s="48"/>
      <c r="I21" s="48"/>
      <c r="J21" s="48"/>
    </row>
    <row r="22" spans="1:10" ht="70.5" customHeight="1" x14ac:dyDescent="0.15">
      <c r="B22" s="48" t="s">
        <v>102</v>
      </c>
      <c r="C22" s="48"/>
      <c r="D22" s="48"/>
      <c r="E22" s="48"/>
      <c r="F22" s="48"/>
      <c r="G22" s="48"/>
      <c r="H22" s="48"/>
      <c r="I22" s="48"/>
      <c r="J22" s="48"/>
    </row>
    <row r="23" spans="1:10" ht="81" customHeight="1" x14ac:dyDescent="0.15">
      <c r="B23" s="48" t="s">
        <v>77</v>
      </c>
      <c r="C23" s="48"/>
      <c r="D23" s="48"/>
      <c r="E23" s="48"/>
      <c r="F23" s="48"/>
      <c r="G23" s="48"/>
      <c r="H23" s="48"/>
      <c r="I23" s="48"/>
      <c r="J23" s="48"/>
    </row>
    <row r="24" spans="1:10" ht="30" customHeight="1" x14ac:dyDescent="0.15">
      <c r="B24" s="52" t="s">
        <v>67</v>
      </c>
      <c r="C24" s="49"/>
      <c r="D24" s="49"/>
      <c r="E24" s="49"/>
      <c r="F24" s="49"/>
      <c r="G24" s="49"/>
      <c r="H24" s="49"/>
      <c r="I24" s="49"/>
      <c r="J24" s="49"/>
    </row>
    <row r="26" spans="1:10" x14ac:dyDescent="0.15">
      <c r="A26" t="s">
        <v>65</v>
      </c>
    </row>
    <row r="27" spans="1:10" x14ac:dyDescent="0.15">
      <c r="B27" s="49" t="s">
        <v>66</v>
      </c>
      <c r="C27" s="49"/>
      <c r="D27" s="49"/>
      <c r="E27" s="49"/>
      <c r="F27" s="49"/>
      <c r="G27" s="49"/>
      <c r="H27" s="49"/>
      <c r="I27" s="49"/>
      <c r="J27" s="49"/>
    </row>
    <row r="29" spans="1:10" x14ac:dyDescent="0.15">
      <c r="A29" s="2" t="s">
        <v>70</v>
      </c>
    </row>
    <row r="30" spans="1:10" ht="70.5" customHeight="1" x14ac:dyDescent="0.15">
      <c r="B30" s="48" t="s">
        <v>89</v>
      </c>
      <c r="C30" s="48"/>
      <c r="D30" s="48"/>
      <c r="E30" s="48"/>
      <c r="F30" s="48"/>
      <c r="G30" s="48"/>
      <c r="H30" s="48"/>
      <c r="I30" s="48"/>
      <c r="J30" s="48"/>
    </row>
    <row r="32" spans="1:10" x14ac:dyDescent="0.15">
      <c r="A32" s="45" t="s">
        <v>71</v>
      </c>
      <c r="B32" s="45"/>
      <c r="C32" s="45"/>
      <c r="D32" s="45"/>
    </row>
    <row r="33" spans="2:10" x14ac:dyDescent="0.15">
      <c r="B33" s="47" t="s">
        <v>72</v>
      </c>
      <c r="C33" s="47"/>
      <c r="D33" s="47"/>
      <c r="E33" s="47"/>
      <c r="F33" s="47"/>
      <c r="G33" s="47"/>
      <c r="H33" s="47"/>
      <c r="I33" s="47"/>
      <c r="J33" s="47"/>
    </row>
  </sheetData>
  <mergeCells count="20">
    <mergeCell ref="B33:J33"/>
    <mergeCell ref="B3:C3"/>
    <mergeCell ref="D3:F3"/>
    <mergeCell ref="I3:J3"/>
    <mergeCell ref="B10:J10"/>
    <mergeCell ref="B11:J11"/>
    <mergeCell ref="B14:J14"/>
    <mergeCell ref="B15:J15"/>
    <mergeCell ref="B18:J18"/>
    <mergeCell ref="B19:J19"/>
    <mergeCell ref="B22:J22"/>
    <mergeCell ref="B23:J23"/>
    <mergeCell ref="B24:J24"/>
    <mergeCell ref="A32:D32"/>
    <mergeCell ref="A5:C5"/>
    <mergeCell ref="B20:J20"/>
    <mergeCell ref="B21:J21"/>
    <mergeCell ref="B2:J2"/>
    <mergeCell ref="B27:J27"/>
    <mergeCell ref="B30:J30"/>
  </mergeCells>
  <phoneticPr fontId="1"/>
  <hyperlinks>
    <hyperlink ref="D3" r:id="rId1" xr:uid="{00000000-0004-0000-0000-000000000000}"/>
  </hyperlinks>
  <pageMargins left="0.70866141732283472" right="0.70866141732283472" top="0.55118110236220474" bottom="0.5511811023622047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Q116"/>
  <sheetViews>
    <sheetView zoomScale="80" zoomScaleNormal="80" workbookViewId="0">
      <pane xSplit="3" ySplit="15" topLeftCell="D16" activePane="bottomRight" state="frozen"/>
      <selection pane="topRight" activeCell="D1" sqref="D1"/>
      <selection pane="bottomLeft" activeCell="A16" sqref="A16"/>
      <selection pane="bottomRight" activeCell="B1" sqref="B1:H1"/>
    </sheetView>
  </sheetViews>
  <sheetFormatPr defaultRowHeight="13.5" x14ac:dyDescent="0.15"/>
  <cols>
    <col min="2" max="2" width="7.625" style="1" customWidth="1"/>
    <col min="3" max="4" width="20.625" customWidth="1"/>
    <col min="5" max="5" width="6.25" customWidth="1"/>
    <col min="6" max="6" width="8.125" customWidth="1"/>
    <col min="11" max="11" width="9" customWidth="1"/>
    <col min="14" max="14" width="47.25" customWidth="1"/>
    <col min="15" max="15" width="6" customWidth="1"/>
    <col min="16" max="16" width="11" customWidth="1"/>
  </cols>
  <sheetData>
    <row r="1" spans="2:17" ht="24.75" customHeight="1" x14ac:dyDescent="0.15">
      <c r="B1" s="65" t="s">
        <v>99</v>
      </c>
      <c r="C1" s="65"/>
      <c r="D1" s="65"/>
      <c r="E1" s="65"/>
      <c r="F1" s="65"/>
      <c r="G1" s="65"/>
      <c r="H1" s="65"/>
      <c r="M1" s="57" t="s">
        <v>80</v>
      </c>
      <c r="N1" s="58"/>
      <c r="O1" s="53" t="s">
        <v>58</v>
      </c>
      <c r="P1" s="53"/>
      <c r="Q1" s="42"/>
    </row>
    <row r="2" spans="2:17" ht="24.75" customHeight="1" x14ac:dyDescent="0.15">
      <c r="B2" s="2" t="s">
        <v>47</v>
      </c>
      <c r="C2" s="1"/>
      <c r="M2" s="8" t="s">
        <v>82</v>
      </c>
      <c r="N2" s="4" t="s">
        <v>81</v>
      </c>
      <c r="O2" s="24">
        <v>1</v>
      </c>
      <c r="P2" s="24" t="s">
        <v>59</v>
      </c>
      <c r="Q2" s="42"/>
    </row>
    <row r="3" spans="2:17" ht="24.75" customHeight="1" x14ac:dyDescent="0.15">
      <c r="B3" s="7" t="s">
        <v>0</v>
      </c>
      <c r="C3" s="43"/>
      <c r="D3" s="2" t="s">
        <v>4</v>
      </c>
      <c r="E3" s="3" t="s">
        <v>6</v>
      </c>
      <c r="F3" s="62"/>
      <c r="G3" s="63"/>
      <c r="H3" s="64"/>
      <c r="M3" s="8">
        <v>1</v>
      </c>
      <c r="N3" s="41" t="s">
        <v>91</v>
      </c>
      <c r="O3" s="24">
        <v>2</v>
      </c>
      <c r="P3" s="24" t="s">
        <v>60</v>
      </c>
      <c r="Q3" s="42"/>
    </row>
    <row r="4" spans="2:17" ht="24.75" customHeight="1" x14ac:dyDescent="0.15">
      <c r="B4" s="39" t="s">
        <v>38</v>
      </c>
      <c r="C4" s="43"/>
      <c r="D4" s="2"/>
      <c r="E4" s="3" t="s">
        <v>7</v>
      </c>
      <c r="F4" s="62"/>
      <c r="G4" s="63"/>
      <c r="H4" s="64"/>
      <c r="M4" s="8">
        <v>2</v>
      </c>
      <c r="N4" s="41" t="s">
        <v>93</v>
      </c>
      <c r="O4" s="24">
        <v>3</v>
      </c>
      <c r="P4" s="24" t="s">
        <v>61</v>
      </c>
      <c r="Q4" s="42"/>
    </row>
    <row r="5" spans="2:17" ht="24.75" customHeight="1" x14ac:dyDescent="0.15">
      <c r="B5" s="40" t="s">
        <v>39</v>
      </c>
      <c r="C5" s="43"/>
      <c r="D5" s="2"/>
      <c r="E5" s="36" t="s">
        <v>87</v>
      </c>
      <c r="F5" s="62"/>
      <c r="G5" s="63"/>
      <c r="H5" s="64"/>
      <c r="M5" s="8">
        <v>3</v>
      </c>
      <c r="N5" s="41" t="s">
        <v>30</v>
      </c>
      <c r="O5" s="24">
        <v>4</v>
      </c>
      <c r="P5" s="24" t="s">
        <v>62</v>
      </c>
      <c r="Q5" s="42"/>
    </row>
    <row r="6" spans="2:17" ht="24.75" customHeight="1" x14ac:dyDescent="0.15">
      <c r="C6" s="1"/>
      <c r="D6" s="2"/>
      <c r="M6" s="8">
        <v>4</v>
      </c>
      <c r="N6" s="41" t="s">
        <v>92</v>
      </c>
      <c r="O6" s="24">
        <v>5</v>
      </c>
      <c r="P6" s="24" t="s">
        <v>63</v>
      </c>
      <c r="Q6" s="42"/>
    </row>
    <row r="7" spans="2:17" ht="24.75" customHeight="1" x14ac:dyDescent="0.15">
      <c r="B7" s="2" t="s">
        <v>48</v>
      </c>
      <c r="C7" s="1"/>
      <c r="D7" s="2"/>
      <c r="E7" s="59" t="s">
        <v>64</v>
      </c>
      <c r="F7" s="60"/>
      <c r="G7" s="60"/>
      <c r="H7" s="60"/>
      <c r="I7" s="60"/>
      <c r="J7" s="60"/>
      <c r="K7" s="61"/>
      <c r="M7" s="8">
        <v>5</v>
      </c>
      <c r="N7" s="41" t="s">
        <v>31</v>
      </c>
      <c r="O7" s="9"/>
      <c r="P7" s="10"/>
    </row>
    <row r="8" spans="2:17" ht="24.75" customHeight="1" x14ac:dyDescent="0.15">
      <c r="B8" s="3" t="s">
        <v>1</v>
      </c>
      <c r="C8" s="15" t="str">
        <f>IF(C17="","",COUNTA($C$17:$C$116))</f>
        <v/>
      </c>
      <c r="D8" s="2" t="s">
        <v>5</v>
      </c>
      <c r="E8" s="25"/>
      <c r="F8" s="26"/>
      <c r="G8" s="26"/>
      <c r="H8" s="26"/>
      <c r="I8" s="26"/>
      <c r="J8" s="26"/>
      <c r="K8" s="27"/>
      <c r="M8" s="10"/>
      <c r="N8" s="55" t="s">
        <v>94</v>
      </c>
    </row>
    <row r="9" spans="2:17" ht="24.75" customHeight="1" x14ac:dyDescent="0.15">
      <c r="B9" s="3" t="s">
        <v>2</v>
      </c>
      <c r="C9" s="13"/>
      <c r="D9" s="2" t="s">
        <v>5</v>
      </c>
      <c r="E9" s="28"/>
      <c r="F9" s="29"/>
      <c r="G9" s="29"/>
      <c r="H9" s="29"/>
      <c r="I9" s="29"/>
      <c r="J9" s="29"/>
      <c r="K9" s="30"/>
      <c r="M9" s="37"/>
      <c r="N9" s="56"/>
    </row>
    <row r="10" spans="2:17" ht="24.75" customHeight="1" thickBot="1" x14ac:dyDescent="0.2">
      <c r="B10" s="5" t="s">
        <v>3</v>
      </c>
      <c r="C10" s="16" t="str">
        <f>IF(C17="","",COUNTA($K$17:$K$116))</f>
        <v/>
      </c>
      <c r="D10" s="2" t="s">
        <v>5</v>
      </c>
      <c r="E10" s="28"/>
      <c r="F10" s="29"/>
      <c r="G10" s="29"/>
      <c r="H10" s="29"/>
      <c r="I10" s="29"/>
      <c r="J10" s="29"/>
      <c r="K10" s="30"/>
      <c r="M10" s="37"/>
      <c r="N10" s="38"/>
    </row>
    <row r="11" spans="2:17" ht="24.75" customHeight="1" thickTop="1" x14ac:dyDescent="0.15">
      <c r="B11" s="6" t="s">
        <v>8</v>
      </c>
      <c r="C11" s="17" t="str">
        <f>IF(C8="","",SUM($C$8:$C$10))</f>
        <v/>
      </c>
      <c r="D11" s="2" t="s">
        <v>5</v>
      </c>
      <c r="E11" s="28"/>
      <c r="F11" s="29"/>
      <c r="G11" s="29"/>
      <c r="H11" s="29"/>
      <c r="I11" s="29"/>
      <c r="J11" s="29"/>
      <c r="K11" s="30"/>
      <c r="M11" s="37"/>
      <c r="N11" s="38"/>
    </row>
    <row r="12" spans="2:17" ht="24.75" customHeight="1" x14ac:dyDescent="0.15">
      <c r="E12" s="31"/>
      <c r="F12" s="32"/>
      <c r="G12" s="32"/>
      <c r="H12" s="32"/>
      <c r="I12" s="32"/>
      <c r="J12" s="32"/>
      <c r="K12" s="33"/>
      <c r="M12" s="37"/>
      <c r="N12" s="38"/>
    </row>
    <row r="13" spans="2:17" ht="24.75" customHeight="1" x14ac:dyDescent="0.15">
      <c r="B13" s="2" t="s">
        <v>49</v>
      </c>
      <c r="M13" s="37"/>
      <c r="N13" s="38"/>
    </row>
    <row r="14" spans="2:17" ht="24.75" customHeight="1" x14ac:dyDescent="0.15">
      <c r="B14" s="54" t="s">
        <v>21</v>
      </c>
      <c r="C14" s="53" t="s">
        <v>9</v>
      </c>
      <c r="D14" s="53" t="s">
        <v>19</v>
      </c>
      <c r="E14" s="53" t="s">
        <v>10</v>
      </c>
      <c r="F14" s="53" t="s">
        <v>88</v>
      </c>
      <c r="G14" s="53"/>
      <c r="H14" s="53"/>
      <c r="I14" s="54" t="s">
        <v>23</v>
      </c>
      <c r="J14" s="54" t="s">
        <v>22</v>
      </c>
      <c r="K14" s="54" t="s">
        <v>37</v>
      </c>
      <c r="M14" s="37"/>
      <c r="N14" s="38"/>
    </row>
    <row r="15" spans="2:17" ht="24.75" customHeight="1" x14ac:dyDescent="0.15">
      <c r="B15" s="54"/>
      <c r="C15" s="53"/>
      <c r="D15" s="53"/>
      <c r="E15" s="53"/>
      <c r="F15" s="3" t="s">
        <v>12</v>
      </c>
      <c r="G15" s="3" t="s">
        <v>13</v>
      </c>
      <c r="H15" s="3" t="s">
        <v>14</v>
      </c>
      <c r="I15" s="54"/>
      <c r="J15" s="54"/>
      <c r="K15" s="54"/>
      <c r="M15" s="1"/>
    </row>
    <row r="16" spans="2:17" ht="27" customHeight="1" x14ac:dyDescent="0.15">
      <c r="B16" s="3" t="s">
        <v>15</v>
      </c>
      <c r="C16" s="7" t="s">
        <v>16</v>
      </c>
      <c r="D16" s="7" t="s">
        <v>20</v>
      </c>
      <c r="E16" s="3" t="s">
        <v>17</v>
      </c>
      <c r="F16" s="3">
        <v>1</v>
      </c>
      <c r="G16" s="3">
        <v>2</v>
      </c>
      <c r="H16" s="3">
        <v>3</v>
      </c>
      <c r="I16" s="3">
        <v>1</v>
      </c>
      <c r="J16" s="3">
        <v>1</v>
      </c>
      <c r="K16" s="3">
        <v>1</v>
      </c>
      <c r="L16" s="1" t="s">
        <v>40</v>
      </c>
    </row>
    <row r="17" spans="2:12" ht="27" customHeight="1" x14ac:dyDescent="0.15">
      <c r="B17" s="3">
        <v>1</v>
      </c>
      <c r="C17" s="44"/>
      <c r="D17" s="44"/>
      <c r="E17" s="14"/>
      <c r="F17" s="14"/>
      <c r="G17" s="14"/>
      <c r="H17" s="14"/>
      <c r="I17" s="14"/>
      <c r="J17" s="14"/>
      <c r="K17" s="14"/>
      <c r="L17" s="18" t="str">
        <f>IF(F17="","",IF(H17="","未選択があります",IF(G17="","未選択があります",IF(F17&lt;&gt;G17,IF(G17&lt;&gt;H17,IF(H17&lt;&gt;F17,"","希望が重複しています"),"希望が重複しています"),"希望が重複しています"))))</f>
        <v/>
      </c>
    </row>
    <row r="18" spans="2:12" ht="27" customHeight="1" x14ac:dyDescent="0.15">
      <c r="B18" s="3">
        <v>2</v>
      </c>
      <c r="C18" s="44"/>
      <c r="D18" s="44"/>
      <c r="E18" s="14"/>
      <c r="F18" s="14"/>
      <c r="G18" s="14"/>
      <c r="H18" s="14"/>
      <c r="I18" s="14"/>
      <c r="J18" s="14"/>
      <c r="K18" s="14"/>
      <c r="L18" s="18" t="str">
        <f t="shared" ref="L18:L81" si="0">IF(F18="","",IF(H18="","未選択があります",IF(G18="","未選択があります",IF(F18&lt;&gt;G18,IF(G18&lt;&gt;H18,IF(H18&lt;&gt;F18,"","希望が重複しています"),"希望が重複しています"),"希望が重複しています"))))</f>
        <v/>
      </c>
    </row>
    <row r="19" spans="2:12" ht="27" customHeight="1" x14ac:dyDescent="0.15">
      <c r="B19" s="3">
        <v>3</v>
      </c>
      <c r="C19" s="44"/>
      <c r="D19" s="44"/>
      <c r="E19" s="14"/>
      <c r="F19" s="14"/>
      <c r="G19" s="14"/>
      <c r="H19" s="14"/>
      <c r="I19" s="14"/>
      <c r="J19" s="14"/>
      <c r="K19" s="14"/>
      <c r="L19" s="18" t="str">
        <f t="shared" si="0"/>
        <v/>
      </c>
    </row>
    <row r="20" spans="2:12" ht="27" customHeight="1" x14ac:dyDescent="0.15">
      <c r="B20" s="3">
        <v>4</v>
      </c>
      <c r="C20" s="44"/>
      <c r="D20" s="44"/>
      <c r="E20" s="14"/>
      <c r="F20" s="14"/>
      <c r="G20" s="14"/>
      <c r="H20" s="14"/>
      <c r="I20" s="14"/>
      <c r="J20" s="14"/>
      <c r="K20" s="14"/>
      <c r="L20" s="18" t="str">
        <f t="shared" si="0"/>
        <v/>
      </c>
    </row>
    <row r="21" spans="2:12" ht="27" customHeight="1" x14ac:dyDescent="0.15">
      <c r="B21" s="3">
        <v>5</v>
      </c>
      <c r="C21" s="44"/>
      <c r="D21" s="44"/>
      <c r="E21" s="14"/>
      <c r="F21" s="14"/>
      <c r="G21" s="14"/>
      <c r="H21" s="14"/>
      <c r="I21" s="14"/>
      <c r="J21" s="14"/>
      <c r="K21" s="14"/>
      <c r="L21" s="18" t="str">
        <f t="shared" si="0"/>
        <v/>
      </c>
    </row>
    <row r="22" spans="2:12" ht="27" customHeight="1" x14ac:dyDescent="0.15">
      <c r="B22" s="3">
        <v>6</v>
      </c>
      <c r="C22" s="44"/>
      <c r="D22" s="44"/>
      <c r="E22" s="14"/>
      <c r="F22" s="14"/>
      <c r="G22" s="14"/>
      <c r="H22" s="14"/>
      <c r="I22" s="14"/>
      <c r="J22" s="14"/>
      <c r="K22" s="14"/>
      <c r="L22" s="18" t="str">
        <f t="shared" si="0"/>
        <v/>
      </c>
    </row>
    <row r="23" spans="2:12" ht="27" customHeight="1" x14ac:dyDescent="0.15">
      <c r="B23" s="3">
        <v>7</v>
      </c>
      <c r="C23" s="44"/>
      <c r="D23" s="44"/>
      <c r="E23" s="14"/>
      <c r="F23" s="14"/>
      <c r="G23" s="14"/>
      <c r="H23" s="14"/>
      <c r="I23" s="14"/>
      <c r="J23" s="14"/>
      <c r="K23" s="14"/>
      <c r="L23" s="18" t="str">
        <f t="shared" si="0"/>
        <v/>
      </c>
    </row>
    <row r="24" spans="2:12" ht="27" customHeight="1" x14ac:dyDescent="0.15">
      <c r="B24" s="3">
        <v>8</v>
      </c>
      <c r="C24" s="44"/>
      <c r="D24" s="44"/>
      <c r="E24" s="14"/>
      <c r="F24" s="14"/>
      <c r="G24" s="14"/>
      <c r="H24" s="14"/>
      <c r="I24" s="14"/>
      <c r="J24" s="14"/>
      <c r="K24" s="14"/>
      <c r="L24" s="18" t="str">
        <f t="shared" si="0"/>
        <v/>
      </c>
    </row>
    <row r="25" spans="2:12" ht="27" customHeight="1" x14ac:dyDescent="0.15">
      <c r="B25" s="3">
        <v>9</v>
      </c>
      <c r="C25" s="44"/>
      <c r="D25" s="44"/>
      <c r="E25" s="14"/>
      <c r="F25" s="14"/>
      <c r="G25" s="14"/>
      <c r="H25" s="14"/>
      <c r="I25" s="14"/>
      <c r="J25" s="14"/>
      <c r="K25" s="14"/>
      <c r="L25" s="18" t="str">
        <f t="shared" si="0"/>
        <v/>
      </c>
    </row>
    <row r="26" spans="2:12" ht="27" customHeight="1" x14ac:dyDescent="0.15">
      <c r="B26" s="3">
        <v>10</v>
      </c>
      <c r="C26" s="44"/>
      <c r="D26" s="44"/>
      <c r="E26" s="14"/>
      <c r="F26" s="14"/>
      <c r="G26" s="14"/>
      <c r="H26" s="14"/>
      <c r="I26" s="14"/>
      <c r="J26" s="14"/>
      <c r="K26" s="14"/>
      <c r="L26" s="18" t="str">
        <f t="shared" si="0"/>
        <v/>
      </c>
    </row>
    <row r="27" spans="2:12" ht="27" customHeight="1" x14ac:dyDescent="0.15">
      <c r="B27" s="3">
        <v>11</v>
      </c>
      <c r="C27" s="44"/>
      <c r="D27" s="44"/>
      <c r="E27" s="14"/>
      <c r="F27" s="14"/>
      <c r="G27" s="14"/>
      <c r="H27" s="14"/>
      <c r="I27" s="14"/>
      <c r="J27" s="14"/>
      <c r="K27" s="14"/>
      <c r="L27" s="18" t="str">
        <f t="shared" si="0"/>
        <v/>
      </c>
    </row>
    <row r="28" spans="2:12" ht="27" customHeight="1" x14ac:dyDescent="0.15">
      <c r="B28" s="3">
        <v>12</v>
      </c>
      <c r="C28" s="44"/>
      <c r="D28" s="44"/>
      <c r="E28" s="14"/>
      <c r="F28" s="14"/>
      <c r="G28" s="14"/>
      <c r="H28" s="14"/>
      <c r="I28" s="14"/>
      <c r="J28" s="14"/>
      <c r="K28" s="14"/>
      <c r="L28" s="18" t="str">
        <f t="shared" si="0"/>
        <v/>
      </c>
    </row>
    <row r="29" spans="2:12" ht="27" customHeight="1" x14ac:dyDescent="0.15">
      <c r="B29" s="3">
        <v>13</v>
      </c>
      <c r="C29" s="44"/>
      <c r="D29" s="44"/>
      <c r="E29" s="14"/>
      <c r="F29" s="14"/>
      <c r="G29" s="14"/>
      <c r="H29" s="14"/>
      <c r="I29" s="14"/>
      <c r="J29" s="14"/>
      <c r="K29" s="14"/>
      <c r="L29" s="18" t="str">
        <f t="shared" si="0"/>
        <v/>
      </c>
    </row>
    <row r="30" spans="2:12" ht="27" customHeight="1" x14ac:dyDescent="0.15">
      <c r="B30" s="3">
        <v>14</v>
      </c>
      <c r="C30" s="44"/>
      <c r="D30" s="44"/>
      <c r="E30" s="14"/>
      <c r="F30" s="14"/>
      <c r="G30" s="14"/>
      <c r="H30" s="14"/>
      <c r="I30" s="14"/>
      <c r="J30" s="14"/>
      <c r="K30" s="14"/>
      <c r="L30" s="18" t="str">
        <f t="shared" si="0"/>
        <v/>
      </c>
    </row>
    <row r="31" spans="2:12" ht="27" customHeight="1" x14ac:dyDescent="0.15">
      <c r="B31" s="3">
        <v>15</v>
      </c>
      <c r="C31" s="44"/>
      <c r="D31" s="44"/>
      <c r="E31" s="14"/>
      <c r="F31" s="14"/>
      <c r="G31" s="14"/>
      <c r="H31" s="14"/>
      <c r="I31" s="14"/>
      <c r="J31" s="14"/>
      <c r="K31" s="14"/>
      <c r="L31" s="18" t="str">
        <f t="shared" si="0"/>
        <v/>
      </c>
    </row>
    <row r="32" spans="2:12" ht="27" customHeight="1" x14ac:dyDescent="0.15">
      <c r="B32" s="3">
        <v>16</v>
      </c>
      <c r="C32" s="44"/>
      <c r="D32" s="44"/>
      <c r="E32" s="14"/>
      <c r="F32" s="14"/>
      <c r="G32" s="14"/>
      <c r="H32" s="14"/>
      <c r="I32" s="14"/>
      <c r="J32" s="14"/>
      <c r="K32" s="14"/>
      <c r="L32" s="18" t="str">
        <f t="shared" si="0"/>
        <v/>
      </c>
    </row>
    <row r="33" spans="2:12" ht="27" customHeight="1" x14ac:dyDescent="0.15">
      <c r="B33" s="3">
        <v>17</v>
      </c>
      <c r="C33" s="44"/>
      <c r="D33" s="44"/>
      <c r="E33" s="14"/>
      <c r="F33" s="14"/>
      <c r="G33" s="14"/>
      <c r="H33" s="14"/>
      <c r="I33" s="14"/>
      <c r="J33" s="14"/>
      <c r="K33" s="14"/>
      <c r="L33" s="18" t="str">
        <f t="shared" si="0"/>
        <v/>
      </c>
    </row>
    <row r="34" spans="2:12" ht="27" customHeight="1" x14ac:dyDescent="0.15">
      <c r="B34" s="3">
        <v>18</v>
      </c>
      <c r="C34" s="44"/>
      <c r="D34" s="44"/>
      <c r="E34" s="14"/>
      <c r="F34" s="14"/>
      <c r="G34" s="14"/>
      <c r="H34" s="14"/>
      <c r="I34" s="14"/>
      <c r="J34" s="14"/>
      <c r="K34" s="14"/>
      <c r="L34" s="18" t="str">
        <f t="shared" si="0"/>
        <v/>
      </c>
    </row>
    <row r="35" spans="2:12" ht="27" customHeight="1" x14ac:dyDescent="0.15">
      <c r="B35" s="3">
        <v>19</v>
      </c>
      <c r="C35" s="44"/>
      <c r="D35" s="44"/>
      <c r="E35" s="14"/>
      <c r="F35" s="14"/>
      <c r="G35" s="14"/>
      <c r="H35" s="14"/>
      <c r="I35" s="14"/>
      <c r="J35" s="14"/>
      <c r="K35" s="14"/>
      <c r="L35" s="18" t="str">
        <f t="shared" si="0"/>
        <v/>
      </c>
    </row>
    <row r="36" spans="2:12" ht="27" customHeight="1" x14ac:dyDescent="0.15">
      <c r="B36" s="3">
        <v>20</v>
      </c>
      <c r="C36" s="44"/>
      <c r="D36" s="44"/>
      <c r="E36" s="14"/>
      <c r="F36" s="14"/>
      <c r="G36" s="14"/>
      <c r="H36" s="14"/>
      <c r="I36" s="14"/>
      <c r="J36" s="14"/>
      <c r="K36" s="14"/>
      <c r="L36" s="18" t="str">
        <f t="shared" si="0"/>
        <v/>
      </c>
    </row>
    <row r="37" spans="2:12" ht="27" customHeight="1" x14ac:dyDescent="0.15">
      <c r="B37" s="3">
        <v>21</v>
      </c>
      <c r="C37" s="44"/>
      <c r="D37" s="44"/>
      <c r="E37" s="14"/>
      <c r="F37" s="14"/>
      <c r="G37" s="14"/>
      <c r="H37" s="14"/>
      <c r="I37" s="14"/>
      <c r="J37" s="14"/>
      <c r="K37" s="14"/>
      <c r="L37" s="18" t="str">
        <f t="shared" si="0"/>
        <v/>
      </c>
    </row>
    <row r="38" spans="2:12" ht="27" customHeight="1" x14ac:dyDescent="0.15">
      <c r="B38" s="3">
        <v>22</v>
      </c>
      <c r="C38" s="44"/>
      <c r="D38" s="44"/>
      <c r="E38" s="14"/>
      <c r="F38" s="14"/>
      <c r="G38" s="14"/>
      <c r="H38" s="14"/>
      <c r="I38" s="14"/>
      <c r="J38" s="14"/>
      <c r="K38" s="14"/>
      <c r="L38" s="18" t="str">
        <f t="shared" si="0"/>
        <v/>
      </c>
    </row>
    <row r="39" spans="2:12" ht="27" customHeight="1" x14ac:dyDescent="0.15">
      <c r="B39" s="3">
        <v>23</v>
      </c>
      <c r="C39" s="44"/>
      <c r="D39" s="44"/>
      <c r="E39" s="14"/>
      <c r="F39" s="14"/>
      <c r="G39" s="14"/>
      <c r="H39" s="14"/>
      <c r="I39" s="14"/>
      <c r="J39" s="14"/>
      <c r="K39" s="14"/>
      <c r="L39" s="18" t="str">
        <f t="shared" si="0"/>
        <v/>
      </c>
    </row>
    <row r="40" spans="2:12" ht="27" customHeight="1" x14ac:dyDescent="0.15">
      <c r="B40" s="3">
        <v>24</v>
      </c>
      <c r="C40" s="44"/>
      <c r="D40" s="44"/>
      <c r="E40" s="14"/>
      <c r="F40" s="14"/>
      <c r="G40" s="14"/>
      <c r="H40" s="14"/>
      <c r="I40" s="14"/>
      <c r="J40" s="14"/>
      <c r="K40" s="14"/>
      <c r="L40" s="18" t="str">
        <f t="shared" si="0"/>
        <v/>
      </c>
    </row>
    <row r="41" spans="2:12" ht="27" customHeight="1" x14ac:dyDescent="0.15">
      <c r="B41" s="3">
        <v>25</v>
      </c>
      <c r="C41" s="44"/>
      <c r="D41" s="44"/>
      <c r="E41" s="14"/>
      <c r="F41" s="14"/>
      <c r="G41" s="14"/>
      <c r="H41" s="14"/>
      <c r="I41" s="14"/>
      <c r="J41" s="14"/>
      <c r="K41" s="14"/>
      <c r="L41" s="18" t="str">
        <f t="shared" si="0"/>
        <v/>
      </c>
    </row>
    <row r="42" spans="2:12" ht="27" customHeight="1" x14ac:dyDescent="0.15">
      <c r="B42" s="3">
        <v>26</v>
      </c>
      <c r="C42" s="44"/>
      <c r="D42" s="44"/>
      <c r="E42" s="14"/>
      <c r="F42" s="14"/>
      <c r="G42" s="14"/>
      <c r="H42" s="14"/>
      <c r="I42" s="14"/>
      <c r="J42" s="14"/>
      <c r="K42" s="14"/>
      <c r="L42" s="18" t="str">
        <f t="shared" si="0"/>
        <v/>
      </c>
    </row>
    <row r="43" spans="2:12" ht="27" customHeight="1" x14ac:dyDescent="0.15">
      <c r="B43" s="3">
        <v>27</v>
      </c>
      <c r="C43" s="44"/>
      <c r="D43" s="44"/>
      <c r="E43" s="14"/>
      <c r="F43" s="14"/>
      <c r="G43" s="14"/>
      <c r="H43" s="14"/>
      <c r="I43" s="14"/>
      <c r="J43" s="14"/>
      <c r="K43" s="14"/>
      <c r="L43" s="18" t="str">
        <f t="shared" si="0"/>
        <v/>
      </c>
    </row>
    <row r="44" spans="2:12" ht="27" customHeight="1" x14ac:dyDescent="0.15">
      <c r="B44" s="3">
        <v>28</v>
      </c>
      <c r="C44" s="44"/>
      <c r="D44" s="44"/>
      <c r="E44" s="14"/>
      <c r="F44" s="14"/>
      <c r="G44" s="14"/>
      <c r="H44" s="14"/>
      <c r="I44" s="14"/>
      <c r="J44" s="14"/>
      <c r="K44" s="14"/>
      <c r="L44" s="18" t="str">
        <f t="shared" si="0"/>
        <v/>
      </c>
    </row>
    <row r="45" spans="2:12" ht="27" customHeight="1" x14ac:dyDescent="0.15">
      <c r="B45" s="3">
        <v>29</v>
      </c>
      <c r="C45" s="44"/>
      <c r="D45" s="44"/>
      <c r="E45" s="14"/>
      <c r="F45" s="14"/>
      <c r="G45" s="14"/>
      <c r="H45" s="14"/>
      <c r="I45" s="14"/>
      <c r="J45" s="14"/>
      <c r="K45" s="14"/>
      <c r="L45" s="18" t="str">
        <f t="shared" si="0"/>
        <v/>
      </c>
    </row>
    <row r="46" spans="2:12" ht="27" customHeight="1" x14ac:dyDescent="0.15">
      <c r="B46" s="3">
        <v>30</v>
      </c>
      <c r="C46" s="44"/>
      <c r="D46" s="44"/>
      <c r="E46" s="14"/>
      <c r="F46" s="14"/>
      <c r="G46" s="14"/>
      <c r="H46" s="14"/>
      <c r="I46" s="14"/>
      <c r="J46" s="14"/>
      <c r="K46" s="14"/>
      <c r="L46" s="18" t="str">
        <f t="shared" si="0"/>
        <v/>
      </c>
    </row>
    <row r="47" spans="2:12" ht="27" customHeight="1" x14ac:dyDescent="0.15">
      <c r="B47" s="3">
        <v>31</v>
      </c>
      <c r="C47" s="44"/>
      <c r="D47" s="44"/>
      <c r="E47" s="14"/>
      <c r="F47" s="14"/>
      <c r="G47" s="14"/>
      <c r="H47" s="14"/>
      <c r="I47" s="14"/>
      <c r="J47" s="14"/>
      <c r="K47" s="14"/>
      <c r="L47" s="18" t="str">
        <f t="shared" si="0"/>
        <v/>
      </c>
    </row>
    <row r="48" spans="2:12" ht="27" customHeight="1" x14ac:dyDescent="0.15">
      <c r="B48" s="3">
        <v>32</v>
      </c>
      <c r="C48" s="44"/>
      <c r="D48" s="44"/>
      <c r="E48" s="14"/>
      <c r="F48" s="14"/>
      <c r="G48" s="14"/>
      <c r="H48" s="14"/>
      <c r="I48" s="14"/>
      <c r="J48" s="14"/>
      <c r="K48" s="14"/>
      <c r="L48" s="18" t="str">
        <f t="shared" si="0"/>
        <v/>
      </c>
    </row>
    <row r="49" spans="2:12" ht="27" customHeight="1" x14ac:dyDescent="0.15">
      <c r="B49" s="3">
        <v>33</v>
      </c>
      <c r="C49" s="44"/>
      <c r="D49" s="44"/>
      <c r="E49" s="14"/>
      <c r="F49" s="14"/>
      <c r="G49" s="14"/>
      <c r="H49" s="14"/>
      <c r="I49" s="14"/>
      <c r="J49" s="14"/>
      <c r="K49" s="14"/>
      <c r="L49" s="18" t="str">
        <f t="shared" si="0"/>
        <v/>
      </c>
    </row>
    <row r="50" spans="2:12" ht="27" customHeight="1" x14ac:dyDescent="0.15">
      <c r="B50" s="3">
        <v>34</v>
      </c>
      <c r="C50" s="44"/>
      <c r="D50" s="44"/>
      <c r="E50" s="14"/>
      <c r="F50" s="14"/>
      <c r="G50" s="14"/>
      <c r="H50" s="14"/>
      <c r="I50" s="14"/>
      <c r="J50" s="14"/>
      <c r="K50" s="14"/>
      <c r="L50" s="18" t="str">
        <f t="shared" si="0"/>
        <v/>
      </c>
    </row>
    <row r="51" spans="2:12" ht="27" customHeight="1" x14ac:dyDescent="0.15">
      <c r="B51" s="3">
        <v>35</v>
      </c>
      <c r="C51" s="44"/>
      <c r="D51" s="44"/>
      <c r="E51" s="14"/>
      <c r="F51" s="14"/>
      <c r="G51" s="14"/>
      <c r="H51" s="14"/>
      <c r="I51" s="14"/>
      <c r="J51" s="14"/>
      <c r="K51" s="14"/>
      <c r="L51" s="18" t="str">
        <f t="shared" si="0"/>
        <v/>
      </c>
    </row>
    <row r="52" spans="2:12" ht="27" customHeight="1" x14ac:dyDescent="0.15">
      <c r="B52" s="3">
        <v>36</v>
      </c>
      <c r="C52" s="44"/>
      <c r="D52" s="44"/>
      <c r="E52" s="14"/>
      <c r="F52" s="14"/>
      <c r="G52" s="14"/>
      <c r="H52" s="14"/>
      <c r="I52" s="14"/>
      <c r="J52" s="14"/>
      <c r="K52" s="14"/>
      <c r="L52" s="18" t="str">
        <f t="shared" si="0"/>
        <v/>
      </c>
    </row>
    <row r="53" spans="2:12" ht="27" customHeight="1" x14ac:dyDescent="0.15">
      <c r="B53" s="3">
        <v>37</v>
      </c>
      <c r="C53" s="44"/>
      <c r="D53" s="44"/>
      <c r="E53" s="14"/>
      <c r="F53" s="14"/>
      <c r="G53" s="14"/>
      <c r="H53" s="14"/>
      <c r="I53" s="14"/>
      <c r="J53" s="14"/>
      <c r="K53" s="14"/>
      <c r="L53" s="18" t="str">
        <f t="shared" si="0"/>
        <v/>
      </c>
    </row>
    <row r="54" spans="2:12" ht="27" customHeight="1" x14ac:dyDescent="0.15">
      <c r="B54" s="3">
        <v>38</v>
      </c>
      <c r="C54" s="44"/>
      <c r="D54" s="44"/>
      <c r="E54" s="14"/>
      <c r="F54" s="14"/>
      <c r="G54" s="14"/>
      <c r="H54" s="14"/>
      <c r="I54" s="14"/>
      <c r="J54" s="14"/>
      <c r="K54" s="14"/>
      <c r="L54" s="18" t="str">
        <f t="shared" si="0"/>
        <v/>
      </c>
    </row>
    <row r="55" spans="2:12" ht="27" customHeight="1" x14ac:dyDescent="0.15">
      <c r="B55" s="3">
        <v>39</v>
      </c>
      <c r="C55" s="44"/>
      <c r="D55" s="44"/>
      <c r="E55" s="14"/>
      <c r="F55" s="14"/>
      <c r="G55" s="14"/>
      <c r="H55" s="14"/>
      <c r="I55" s="14"/>
      <c r="J55" s="14"/>
      <c r="K55" s="14"/>
      <c r="L55" s="18" t="str">
        <f t="shared" si="0"/>
        <v/>
      </c>
    </row>
    <row r="56" spans="2:12" ht="27" customHeight="1" x14ac:dyDescent="0.15">
      <c r="B56" s="3">
        <v>40</v>
      </c>
      <c r="C56" s="44"/>
      <c r="D56" s="44"/>
      <c r="E56" s="14"/>
      <c r="F56" s="14"/>
      <c r="G56" s="14"/>
      <c r="H56" s="14"/>
      <c r="I56" s="14"/>
      <c r="J56" s="14"/>
      <c r="K56" s="14"/>
      <c r="L56" s="18" t="str">
        <f t="shared" si="0"/>
        <v/>
      </c>
    </row>
    <row r="57" spans="2:12" ht="27" customHeight="1" x14ac:dyDescent="0.15">
      <c r="B57" s="3">
        <v>41</v>
      </c>
      <c r="C57" s="44"/>
      <c r="D57" s="44"/>
      <c r="E57" s="14"/>
      <c r="F57" s="14"/>
      <c r="G57" s="14"/>
      <c r="H57" s="14"/>
      <c r="I57" s="14"/>
      <c r="J57" s="14"/>
      <c r="K57" s="14"/>
      <c r="L57" s="18" t="str">
        <f t="shared" si="0"/>
        <v/>
      </c>
    </row>
    <row r="58" spans="2:12" ht="27" customHeight="1" x14ac:dyDescent="0.15">
      <c r="B58" s="3">
        <v>42</v>
      </c>
      <c r="C58" s="44"/>
      <c r="D58" s="44"/>
      <c r="E58" s="14"/>
      <c r="F58" s="14"/>
      <c r="G58" s="14"/>
      <c r="H58" s="14"/>
      <c r="I58" s="14"/>
      <c r="J58" s="14"/>
      <c r="K58" s="14"/>
      <c r="L58" s="18" t="str">
        <f t="shared" si="0"/>
        <v/>
      </c>
    </row>
    <row r="59" spans="2:12" ht="27" customHeight="1" x14ac:dyDescent="0.15">
      <c r="B59" s="3">
        <v>43</v>
      </c>
      <c r="C59" s="44"/>
      <c r="D59" s="44"/>
      <c r="E59" s="14"/>
      <c r="F59" s="14"/>
      <c r="G59" s="14"/>
      <c r="H59" s="14"/>
      <c r="I59" s="14"/>
      <c r="J59" s="14"/>
      <c r="K59" s="14"/>
      <c r="L59" s="18" t="str">
        <f t="shared" si="0"/>
        <v/>
      </c>
    </row>
    <row r="60" spans="2:12" ht="27" customHeight="1" x14ac:dyDescent="0.15">
      <c r="B60" s="3">
        <v>44</v>
      </c>
      <c r="C60" s="44"/>
      <c r="D60" s="44"/>
      <c r="E60" s="14"/>
      <c r="F60" s="14"/>
      <c r="G60" s="14"/>
      <c r="H60" s="14"/>
      <c r="I60" s="14"/>
      <c r="J60" s="14"/>
      <c r="K60" s="14"/>
      <c r="L60" s="18" t="str">
        <f t="shared" si="0"/>
        <v/>
      </c>
    </row>
    <row r="61" spans="2:12" ht="27" customHeight="1" x14ac:dyDescent="0.15">
      <c r="B61" s="3">
        <v>45</v>
      </c>
      <c r="C61" s="44"/>
      <c r="D61" s="44"/>
      <c r="E61" s="14"/>
      <c r="F61" s="14"/>
      <c r="G61" s="14"/>
      <c r="H61" s="14"/>
      <c r="I61" s="14"/>
      <c r="J61" s="14"/>
      <c r="K61" s="14"/>
      <c r="L61" s="18" t="str">
        <f t="shared" si="0"/>
        <v/>
      </c>
    </row>
    <row r="62" spans="2:12" ht="27" customHeight="1" x14ac:dyDescent="0.15">
      <c r="B62" s="3">
        <v>46</v>
      </c>
      <c r="C62" s="44"/>
      <c r="D62" s="44"/>
      <c r="E62" s="14"/>
      <c r="F62" s="14"/>
      <c r="G62" s="14"/>
      <c r="H62" s="14"/>
      <c r="I62" s="14"/>
      <c r="J62" s="14"/>
      <c r="K62" s="14"/>
      <c r="L62" s="18" t="str">
        <f t="shared" si="0"/>
        <v/>
      </c>
    </row>
    <row r="63" spans="2:12" ht="27" customHeight="1" x14ac:dyDescent="0.15">
      <c r="B63" s="3">
        <v>47</v>
      </c>
      <c r="C63" s="44"/>
      <c r="D63" s="44"/>
      <c r="E63" s="14"/>
      <c r="F63" s="14"/>
      <c r="G63" s="14"/>
      <c r="H63" s="14"/>
      <c r="I63" s="14"/>
      <c r="J63" s="14"/>
      <c r="K63" s="14"/>
      <c r="L63" s="18" t="str">
        <f t="shared" si="0"/>
        <v/>
      </c>
    </row>
    <row r="64" spans="2:12" ht="27" customHeight="1" x14ac:dyDescent="0.15">
      <c r="B64" s="3">
        <v>48</v>
      </c>
      <c r="C64" s="44"/>
      <c r="D64" s="44"/>
      <c r="E64" s="14"/>
      <c r="F64" s="14"/>
      <c r="G64" s="14"/>
      <c r="H64" s="14"/>
      <c r="I64" s="14"/>
      <c r="J64" s="14"/>
      <c r="K64" s="14"/>
      <c r="L64" s="18" t="str">
        <f t="shared" si="0"/>
        <v/>
      </c>
    </row>
    <row r="65" spans="2:12" ht="27" customHeight="1" x14ac:dyDescent="0.15">
      <c r="B65" s="3">
        <v>49</v>
      </c>
      <c r="C65" s="44"/>
      <c r="D65" s="44"/>
      <c r="E65" s="14"/>
      <c r="F65" s="14"/>
      <c r="G65" s="14"/>
      <c r="H65" s="14"/>
      <c r="I65" s="14"/>
      <c r="J65" s="14"/>
      <c r="K65" s="14"/>
      <c r="L65" s="18" t="str">
        <f t="shared" si="0"/>
        <v/>
      </c>
    </row>
    <row r="66" spans="2:12" ht="27" customHeight="1" x14ac:dyDescent="0.15">
      <c r="B66" s="3">
        <v>50</v>
      </c>
      <c r="C66" s="44"/>
      <c r="D66" s="44"/>
      <c r="E66" s="14"/>
      <c r="F66" s="14"/>
      <c r="G66" s="14"/>
      <c r="H66" s="14"/>
      <c r="I66" s="14"/>
      <c r="J66" s="14"/>
      <c r="K66" s="14"/>
      <c r="L66" s="18" t="str">
        <f t="shared" si="0"/>
        <v/>
      </c>
    </row>
    <row r="67" spans="2:12" ht="27" customHeight="1" x14ac:dyDescent="0.15">
      <c r="B67" s="3">
        <v>51</v>
      </c>
      <c r="C67" s="44"/>
      <c r="D67" s="44"/>
      <c r="E67" s="14"/>
      <c r="F67" s="14"/>
      <c r="G67" s="14"/>
      <c r="H67" s="14"/>
      <c r="I67" s="14"/>
      <c r="J67" s="14"/>
      <c r="K67" s="14"/>
      <c r="L67" s="18" t="str">
        <f t="shared" si="0"/>
        <v/>
      </c>
    </row>
    <row r="68" spans="2:12" ht="27" customHeight="1" x14ac:dyDescent="0.15">
      <c r="B68" s="3">
        <v>52</v>
      </c>
      <c r="C68" s="44"/>
      <c r="D68" s="44"/>
      <c r="E68" s="14"/>
      <c r="F68" s="14"/>
      <c r="G68" s="14"/>
      <c r="H68" s="14"/>
      <c r="I68" s="14"/>
      <c r="J68" s="14"/>
      <c r="K68" s="14"/>
      <c r="L68" s="18" t="str">
        <f t="shared" si="0"/>
        <v/>
      </c>
    </row>
    <row r="69" spans="2:12" ht="27" customHeight="1" x14ac:dyDescent="0.15">
      <c r="B69" s="3">
        <v>53</v>
      </c>
      <c r="C69" s="44"/>
      <c r="D69" s="44"/>
      <c r="E69" s="14"/>
      <c r="F69" s="14"/>
      <c r="G69" s="14"/>
      <c r="H69" s="14"/>
      <c r="I69" s="14"/>
      <c r="J69" s="14"/>
      <c r="K69" s="14"/>
      <c r="L69" s="18" t="str">
        <f t="shared" si="0"/>
        <v/>
      </c>
    </row>
    <row r="70" spans="2:12" ht="27" customHeight="1" x14ac:dyDescent="0.15">
      <c r="B70" s="3">
        <v>54</v>
      </c>
      <c r="C70" s="44"/>
      <c r="D70" s="44"/>
      <c r="E70" s="14"/>
      <c r="F70" s="14"/>
      <c r="G70" s="14"/>
      <c r="H70" s="14"/>
      <c r="I70" s="14"/>
      <c r="J70" s="14"/>
      <c r="K70" s="14"/>
      <c r="L70" s="18" t="str">
        <f t="shared" si="0"/>
        <v/>
      </c>
    </row>
    <row r="71" spans="2:12" ht="27" customHeight="1" x14ac:dyDescent="0.15">
      <c r="B71" s="3">
        <v>55</v>
      </c>
      <c r="C71" s="44"/>
      <c r="D71" s="44"/>
      <c r="E71" s="14"/>
      <c r="F71" s="14"/>
      <c r="G71" s="14"/>
      <c r="H71" s="14"/>
      <c r="I71" s="14"/>
      <c r="J71" s="14"/>
      <c r="K71" s="14"/>
      <c r="L71" s="18" t="str">
        <f t="shared" si="0"/>
        <v/>
      </c>
    </row>
    <row r="72" spans="2:12" ht="27" customHeight="1" x14ac:dyDescent="0.15">
      <c r="B72" s="3">
        <v>56</v>
      </c>
      <c r="C72" s="44"/>
      <c r="D72" s="44"/>
      <c r="E72" s="14"/>
      <c r="F72" s="14"/>
      <c r="G72" s="14"/>
      <c r="H72" s="14"/>
      <c r="I72" s="14"/>
      <c r="J72" s="14"/>
      <c r="K72" s="14"/>
      <c r="L72" s="18" t="str">
        <f t="shared" si="0"/>
        <v/>
      </c>
    </row>
    <row r="73" spans="2:12" ht="27" customHeight="1" x14ac:dyDescent="0.15">
      <c r="B73" s="3">
        <v>57</v>
      </c>
      <c r="C73" s="44"/>
      <c r="D73" s="44"/>
      <c r="E73" s="14"/>
      <c r="F73" s="14"/>
      <c r="G73" s="14"/>
      <c r="H73" s="14"/>
      <c r="I73" s="14"/>
      <c r="J73" s="14"/>
      <c r="K73" s="14"/>
      <c r="L73" s="18" t="str">
        <f t="shared" si="0"/>
        <v/>
      </c>
    </row>
    <row r="74" spans="2:12" ht="27" customHeight="1" x14ac:dyDescent="0.15">
      <c r="B74" s="3">
        <v>58</v>
      </c>
      <c r="C74" s="44"/>
      <c r="D74" s="44"/>
      <c r="E74" s="14"/>
      <c r="F74" s="14"/>
      <c r="G74" s="14"/>
      <c r="H74" s="14"/>
      <c r="I74" s="14"/>
      <c r="J74" s="14"/>
      <c r="K74" s="14"/>
      <c r="L74" s="18" t="str">
        <f t="shared" si="0"/>
        <v/>
      </c>
    </row>
    <row r="75" spans="2:12" ht="27" customHeight="1" x14ac:dyDescent="0.15">
      <c r="B75" s="3">
        <v>59</v>
      </c>
      <c r="C75" s="44"/>
      <c r="D75" s="44"/>
      <c r="E75" s="14"/>
      <c r="F75" s="14"/>
      <c r="G75" s="14"/>
      <c r="H75" s="14"/>
      <c r="I75" s="14"/>
      <c r="J75" s="14"/>
      <c r="K75" s="14"/>
      <c r="L75" s="18" t="str">
        <f t="shared" si="0"/>
        <v/>
      </c>
    </row>
    <row r="76" spans="2:12" ht="27" customHeight="1" x14ac:dyDescent="0.15">
      <c r="B76" s="3">
        <v>60</v>
      </c>
      <c r="C76" s="44"/>
      <c r="D76" s="44"/>
      <c r="E76" s="14"/>
      <c r="F76" s="14"/>
      <c r="G76" s="14"/>
      <c r="H76" s="14"/>
      <c r="I76" s="14"/>
      <c r="J76" s="14"/>
      <c r="K76" s="14"/>
      <c r="L76" s="18" t="str">
        <f t="shared" si="0"/>
        <v/>
      </c>
    </row>
    <row r="77" spans="2:12" ht="27" customHeight="1" x14ac:dyDescent="0.15">
      <c r="B77" s="3">
        <v>61</v>
      </c>
      <c r="C77" s="44"/>
      <c r="D77" s="44"/>
      <c r="E77" s="14"/>
      <c r="F77" s="14"/>
      <c r="G77" s="14"/>
      <c r="H77" s="14"/>
      <c r="I77" s="14"/>
      <c r="J77" s="14"/>
      <c r="K77" s="14"/>
      <c r="L77" s="18" t="str">
        <f t="shared" si="0"/>
        <v/>
      </c>
    </row>
    <row r="78" spans="2:12" ht="27" customHeight="1" x14ac:dyDescent="0.15">
      <c r="B78" s="3">
        <v>62</v>
      </c>
      <c r="C78" s="44"/>
      <c r="D78" s="44"/>
      <c r="E78" s="14"/>
      <c r="F78" s="14"/>
      <c r="G78" s="14"/>
      <c r="H78" s="14"/>
      <c r="I78" s="14"/>
      <c r="J78" s="14"/>
      <c r="K78" s="14"/>
      <c r="L78" s="18" t="str">
        <f t="shared" si="0"/>
        <v/>
      </c>
    </row>
    <row r="79" spans="2:12" ht="27" customHeight="1" x14ac:dyDescent="0.15">
      <c r="B79" s="3">
        <v>63</v>
      </c>
      <c r="C79" s="44"/>
      <c r="D79" s="44"/>
      <c r="E79" s="14"/>
      <c r="F79" s="14"/>
      <c r="G79" s="14"/>
      <c r="H79" s="14"/>
      <c r="I79" s="14"/>
      <c r="J79" s="14"/>
      <c r="K79" s="14"/>
      <c r="L79" s="18" t="str">
        <f t="shared" si="0"/>
        <v/>
      </c>
    </row>
    <row r="80" spans="2:12" ht="27" customHeight="1" x14ac:dyDescent="0.15">
      <c r="B80" s="3">
        <v>64</v>
      </c>
      <c r="C80" s="44"/>
      <c r="D80" s="44"/>
      <c r="E80" s="14"/>
      <c r="F80" s="14"/>
      <c r="G80" s="14"/>
      <c r="H80" s="14"/>
      <c r="I80" s="14"/>
      <c r="J80" s="14"/>
      <c r="K80" s="14"/>
      <c r="L80" s="18" t="str">
        <f t="shared" si="0"/>
        <v/>
      </c>
    </row>
    <row r="81" spans="2:12" ht="27" customHeight="1" x14ac:dyDescent="0.15">
      <c r="B81" s="3">
        <v>65</v>
      </c>
      <c r="C81" s="44"/>
      <c r="D81" s="44"/>
      <c r="E81" s="14"/>
      <c r="F81" s="14"/>
      <c r="G81" s="14"/>
      <c r="H81" s="14"/>
      <c r="I81" s="14"/>
      <c r="J81" s="14"/>
      <c r="K81" s="14"/>
      <c r="L81" s="18" t="str">
        <f t="shared" si="0"/>
        <v/>
      </c>
    </row>
    <row r="82" spans="2:12" ht="27" customHeight="1" x14ac:dyDescent="0.15">
      <c r="B82" s="3">
        <v>66</v>
      </c>
      <c r="C82" s="44"/>
      <c r="D82" s="44"/>
      <c r="E82" s="14"/>
      <c r="F82" s="14"/>
      <c r="G82" s="14"/>
      <c r="H82" s="14"/>
      <c r="I82" s="14"/>
      <c r="J82" s="14"/>
      <c r="K82" s="14"/>
      <c r="L82" s="18" t="str">
        <f t="shared" ref="L82:L116" si="1">IF(F82="","",IF(H82="","未選択があります",IF(G82="","未選択があります",IF(F82&lt;&gt;G82,IF(G82&lt;&gt;H82,IF(H82&lt;&gt;F82,"","希望が重複しています"),"希望が重複しています"),"希望が重複しています"))))</f>
        <v/>
      </c>
    </row>
    <row r="83" spans="2:12" ht="27" customHeight="1" x14ac:dyDescent="0.15">
      <c r="B83" s="3">
        <v>67</v>
      </c>
      <c r="C83" s="44"/>
      <c r="D83" s="44"/>
      <c r="E83" s="14"/>
      <c r="F83" s="14"/>
      <c r="G83" s="14"/>
      <c r="H83" s="14"/>
      <c r="I83" s="14"/>
      <c r="J83" s="14"/>
      <c r="K83" s="14"/>
      <c r="L83" s="18" t="str">
        <f t="shared" si="1"/>
        <v/>
      </c>
    </row>
    <row r="84" spans="2:12" ht="27" customHeight="1" x14ac:dyDescent="0.15">
      <c r="B84" s="3">
        <v>68</v>
      </c>
      <c r="C84" s="44"/>
      <c r="D84" s="44"/>
      <c r="E84" s="14"/>
      <c r="F84" s="14"/>
      <c r="G84" s="14"/>
      <c r="H84" s="14"/>
      <c r="I84" s="14"/>
      <c r="J84" s="14"/>
      <c r="K84" s="14"/>
      <c r="L84" s="18" t="str">
        <f t="shared" si="1"/>
        <v/>
      </c>
    </row>
    <row r="85" spans="2:12" ht="27" customHeight="1" x14ac:dyDescent="0.15">
      <c r="B85" s="3">
        <v>69</v>
      </c>
      <c r="C85" s="44"/>
      <c r="D85" s="44"/>
      <c r="E85" s="14"/>
      <c r="F85" s="14"/>
      <c r="G85" s="14"/>
      <c r="H85" s="14"/>
      <c r="I85" s="14"/>
      <c r="J85" s="14"/>
      <c r="K85" s="14"/>
      <c r="L85" s="18" t="str">
        <f t="shared" si="1"/>
        <v/>
      </c>
    </row>
    <row r="86" spans="2:12" ht="27" customHeight="1" x14ac:dyDescent="0.15">
      <c r="B86" s="3">
        <v>70</v>
      </c>
      <c r="C86" s="44"/>
      <c r="D86" s="44"/>
      <c r="E86" s="14"/>
      <c r="F86" s="14"/>
      <c r="G86" s="14"/>
      <c r="H86" s="14"/>
      <c r="I86" s="14"/>
      <c r="J86" s="14"/>
      <c r="K86" s="14"/>
      <c r="L86" s="18" t="str">
        <f t="shared" si="1"/>
        <v/>
      </c>
    </row>
    <row r="87" spans="2:12" ht="27" customHeight="1" x14ac:dyDescent="0.15">
      <c r="B87" s="3">
        <v>71</v>
      </c>
      <c r="C87" s="44"/>
      <c r="D87" s="44"/>
      <c r="E87" s="14"/>
      <c r="F87" s="14"/>
      <c r="G87" s="14"/>
      <c r="H87" s="14"/>
      <c r="I87" s="14"/>
      <c r="J87" s="14"/>
      <c r="K87" s="14"/>
      <c r="L87" s="18" t="str">
        <f t="shared" si="1"/>
        <v/>
      </c>
    </row>
    <row r="88" spans="2:12" ht="27" customHeight="1" x14ac:dyDescent="0.15">
      <c r="B88" s="3">
        <v>72</v>
      </c>
      <c r="C88" s="44"/>
      <c r="D88" s="44"/>
      <c r="E88" s="14"/>
      <c r="F88" s="14"/>
      <c r="G88" s="14"/>
      <c r="H88" s="14"/>
      <c r="I88" s="14"/>
      <c r="J88" s="14"/>
      <c r="K88" s="14"/>
      <c r="L88" s="18" t="str">
        <f t="shared" si="1"/>
        <v/>
      </c>
    </row>
    <row r="89" spans="2:12" ht="27" customHeight="1" x14ac:dyDescent="0.15">
      <c r="B89" s="3">
        <v>73</v>
      </c>
      <c r="C89" s="44"/>
      <c r="D89" s="44"/>
      <c r="E89" s="14"/>
      <c r="F89" s="14"/>
      <c r="G89" s="14"/>
      <c r="H89" s="14"/>
      <c r="I89" s="14"/>
      <c r="J89" s="14"/>
      <c r="K89" s="14"/>
      <c r="L89" s="18" t="str">
        <f t="shared" si="1"/>
        <v/>
      </c>
    </row>
    <row r="90" spans="2:12" ht="27" customHeight="1" x14ac:dyDescent="0.15">
      <c r="B90" s="3">
        <v>74</v>
      </c>
      <c r="C90" s="44"/>
      <c r="D90" s="44"/>
      <c r="E90" s="14"/>
      <c r="F90" s="14"/>
      <c r="G90" s="14"/>
      <c r="H90" s="14"/>
      <c r="I90" s="14"/>
      <c r="J90" s="14"/>
      <c r="K90" s="14"/>
      <c r="L90" s="18" t="str">
        <f t="shared" si="1"/>
        <v/>
      </c>
    </row>
    <row r="91" spans="2:12" ht="27" customHeight="1" x14ac:dyDescent="0.15">
      <c r="B91" s="3">
        <v>75</v>
      </c>
      <c r="C91" s="44"/>
      <c r="D91" s="44"/>
      <c r="E91" s="14"/>
      <c r="F91" s="14"/>
      <c r="G91" s="14"/>
      <c r="H91" s="14"/>
      <c r="I91" s="14"/>
      <c r="J91" s="14"/>
      <c r="K91" s="14"/>
      <c r="L91" s="18" t="str">
        <f t="shared" si="1"/>
        <v/>
      </c>
    </row>
    <row r="92" spans="2:12" ht="27" customHeight="1" x14ac:dyDescent="0.15">
      <c r="B92" s="3">
        <v>76</v>
      </c>
      <c r="C92" s="44"/>
      <c r="D92" s="44"/>
      <c r="E92" s="14"/>
      <c r="F92" s="14"/>
      <c r="G92" s="14"/>
      <c r="H92" s="14"/>
      <c r="I92" s="14"/>
      <c r="J92" s="14"/>
      <c r="K92" s="14"/>
      <c r="L92" s="18" t="str">
        <f t="shared" si="1"/>
        <v/>
      </c>
    </row>
    <row r="93" spans="2:12" ht="27" customHeight="1" x14ac:dyDescent="0.15">
      <c r="B93" s="3">
        <v>77</v>
      </c>
      <c r="C93" s="44"/>
      <c r="D93" s="44"/>
      <c r="E93" s="14"/>
      <c r="F93" s="14"/>
      <c r="G93" s="14"/>
      <c r="H93" s="14"/>
      <c r="I93" s="14"/>
      <c r="J93" s="14"/>
      <c r="K93" s="14"/>
      <c r="L93" s="18" t="str">
        <f t="shared" si="1"/>
        <v/>
      </c>
    </row>
    <row r="94" spans="2:12" ht="27" customHeight="1" x14ac:dyDescent="0.15">
      <c r="B94" s="3">
        <v>78</v>
      </c>
      <c r="C94" s="44"/>
      <c r="D94" s="44"/>
      <c r="E94" s="14"/>
      <c r="F94" s="14"/>
      <c r="G94" s="14"/>
      <c r="H94" s="14"/>
      <c r="I94" s="14"/>
      <c r="J94" s="14"/>
      <c r="K94" s="14"/>
      <c r="L94" s="18" t="str">
        <f t="shared" si="1"/>
        <v/>
      </c>
    </row>
    <row r="95" spans="2:12" ht="27" customHeight="1" x14ac:dyDescent="0.15">
      <c r="B95" s="3">
        <v>79</v>
      </c>
      <c r="C95" s="44"/>
      <c r="D95" s="44"/>
      <c r="E95" s="14"/>
      <c r="F95" s="14"/>
      <c r="G95" s="14"/>
      <c r="H95" s="14"/>
      <c r="I95" s="14"/>
      <c r="J95" s="14"/>
      <c r="K95" s="14"/>
      <c r="L95" s="18" t="str">
        <f t="shared" si="1"/>
        <v/>
      </c>
    </row>
    <row r="96" spans="2:12" ht="27" customHeight="1" x14ac:dyDescent="0.15">
      <c r="B96" s="3">
        <v>80</v>
      </c>
      <c r="C96" s="44"/>
      <c r="D96" s="44"/>
      <c r="E96" s="14"/>
      <c r="F96" s="14"/>
      <c r="G96" s="14"/>
      <c r="H96" s="14"/>
      <c r="I96" s="14"/>
      <c r="J96" s="14"/>
      <c r="K96" s="14"/>
      <c r="L96" s="18" t="str">
        <f t="shared" si="1"/>
        <v/>
      </c>
    </row>
    <row r="97" spans="2:12" ht="27" customHeight="1" x14ac:dyDescent="0.15">
      <c r="B97" s="3">
        <v>81</v>
      </c>
      <c r="C97" s="44"/>
      <c r="D97" s="44"/>
      <c r="E97" s="14"/>
      <c r="F97" s="14"/>
      <c r="G97" s="14"/>
      <c r="H97" s="14"/>
      <c r="I97" s="14"/>
      <c r="J97" s="14"/>
      <c r="K97" s="14"/>
      <c r="L97" s="18" t="str">
        <f t="shared" si="1"/>
        <v/>
      </c>
    </row>
    <row r="98" spans="2:12" ht="27" customHeight="1" x14ac:dyDescent="0.15">
      <c r="B98" s="3">
        <v>82</v>
      </c>
      <c r="C98" s="44"/>
      <c r="D98" s="44"/>
      <c r="E98" s="14"/>
      <c r="F98" s="14"/>
      <c r="G98" s="14"/>
      <c r="H98" s="14"/>
      <c r="I98" s="14"/>
      <c r="J98" s="14"/>
      <c r="K98" s="14"/>
      <c r="L98" s="18" t="str">
        <f t="shared" si="1"/>
        <v/>
      </c>
    </row>
    <row r="99" spans="2:12" ht="27" customHeight="1" x14ac:dyDescent="0.15">
      <c r="B99" s="3">
        <v>83</v>
      </c>
      <c r="C99" s="44"/>
      <c r="D99" s="44"/>
      <c r="E99" s="14"/>
      <c r="F99" s="14"/>
      <c r="G99" s="14"/>
      <c r="H99" s="14"/>
      <c r="I99" s="14"/>
      <c r="J99" s="14"/>
      <c r="K99" s="14"/>
      <c r="L99" s="18" t="str">
        <f t="shared" si="1"/>
        <v/>
      </c>
    </row>
    <row r="100" spans="2:12" ht="27" customHeight="1" x14ac:dyDescent="0.15">
      <c r="B100" s="3">
        <v>84</v>
      </c>
      <c r="C100" s="44"/>
      <c r="D100" s="44"/>
      <c r="E100" s="14"/>
      <c r="F100" s="14"/>
      <c r="G100" s="14"/>
      <c r="H100" s="14"/>
      <c r="I100" s="14"/>
      <c r="J100" s="14"/>
      <c r="K100" s="14"/>
      <c r="L100" s="18" t="str">
        <f t="shared" si="1"/>
        <v/>
      </c>
    </row>
    <row r="101" spans="2:12" ht="27" customHeight="1" x14ac:dyDescent="0.15">
      <c r="B101" s="3">
        <v>85</v>
      </c>
      <c r="C101" s="44"/>
      <c r="D101" s="44"/>
      <c r="E101" s="14"/>
      <c r="F101" s="14"/>
      <c r="G101" s="14"/>
      <c r="H101" s="14"/>
      <c r="I101" s="14"/>
      <c r="J101" s="14"/>
      <c r="K101" s="14"/>
      <c r="L101" s="18" t="str">
        <f t="shared" si="1"/>
        <v/>
      </c>
    </row>
    <row r="102" spans="2:12" ht="27" customHeight="1" x14ac:dyDescent="0.15">
      <c r="B102" s="3">
        <v>86</v>
      </c>
      <c r="C102" s="44"/>
      <c r="D102" s="44"/>
      <c r="E102" s="14"/>
      <c r="F102" s="14"/>
      <c r="G102" s="14"/>
      <c r="H102" s="14"/>
      <c r="I102" s="14"/>
      <c r="J102" s="14"/>
      <c r="K102" s="14"/>
      <c r="L102" s="18" t="str">
        <f t="shared" si="1"/>
        <v/>
      </c>
    </row>
    <row r="103" spans="2:12" ht="27" customHeight="1" x14ac:dyDescent="0.15">
      <c r="B103" s="3">
        <v>87</v>
      </c>
      <c r="C103" s="44"/>
      <c r="D103" s="44"/>
      <c r="E103" s="14"/>
      <c r="F103" s="14"/>
      <c r="G103" s="14"/>
      <c r="H103" s="14"/>
      <c r="I103" s="14"/>
      <c r="J103" s="14"/>
      <c r="K103" s="14"/>
      <c r="L103" s="18" t="str">
        <f t="shared" si="1"/>
        <v/>
      </c>
    </row>
    <row r="104" spans="2:12" ht="27" customHeight="1" x14ac:dyDescent="0.15">
      <c r="B104" s="3">
        <v>88</v>
      </c>
      <c r="C104" s="44"/>
      <c r="D104" s="44"/>
      <c r="E104" s="14"/>
      <c r="F104" s="14"/>
      <c r="G104" s="14"/>
      <c r="H104" s="14"/>
      <c r="I104" s="14"/>
      <c r="J104" s="14"/>
      <c r="K104" s="14"/>
      <c r="L104" s="18" t="str">
        <f t="shared" si="1"/>
        <v/>
      </c>
    </row>
    <row r="105" spans="2:12" ht="27" customHeight="1" x14ac:dyDescent="0.15">
      <c r="B105" s="3">
        <v>89</v>
      </c>
      <c r="C105" s="44"/>
      <c r="D105" s="44"/>
      <c r="E105" s="14"/>
      <c r="F105" s="14"/>
      <c r="G105" s="14"/>
      <c r="H105" s="14"/>
      <c r="I105" s="14"/>
      <c r="J105" s="14"/>
      <c r="K105" s="14"/>
      <c r="L105" s="18" t="str">
        <f t="shared" si="1"/>
        <v/>
      </c>
    </row>
    <row r="106" spans="2:12" ht="27" customHeight="1" x14ac:dyDescent="0.15">
      <c r="B106" s="3">
        <v>90</v>
      </c>
      <c r="C106" s="44"/>
      <c r="D106" s="44"/>
      <c r="E106" s="14"/>
      <c r="F106" s="14"/>
      <c r="G106" s="14"/>
      <c r="H106" s="14"/>
      <c r="I106" s="14"/>
      <c r="J106" s="14"/>
      <c r="K106" s="14"/>
      <c r="L106" s="18" t="str">
        <f t="shared" si="1"/>
        <v/>
      </c>
    </row>
    <row r="107" spans="2:12" ht="27" customHeight="1" x14ac:dyDescent="0.15">
      <c r="B107" s="3">
        <v>91</v>
      </c>
      <c r="C107" s="44"/>
      <c r="D107" s="44"/>
      <c r="E107" s="14"/>
      <c r="F107" s="14"/>
      <c r="G107" s="14"/>
      <c r="H107" s="14"/>
      <c r="I107" s="14"/>
      <c r="J107" s="14"/>
      <c r="K107" s="14"/>
      <c r="L107" s="18" t="str">
        <f t="shared" si="1"/>
        <v/>
      </c>
    </row>
    <row r="108" spans="2:12" ht="27" customHeight="1" x14ac:dyDescent="0.15">
      <c r="B108" s="3">
        <v>92</v>
      </c>
      <c r="C108" s="44"/>
      <c r="D108" s="44"/>
      <c r="E108" s="14"/>
      <c r="F108" s="14"/>
      <c r="G108" s="14"/>
      <c r="H108" s="14"/>
      <c r="I108" s="14"/>
      <c r="J108" s="14"/>
      <c r="K108" s="14"/>
      <c r="L108" s="18" t="str">
        <f t="shared" si="1"/>
        <v/>
      </c>
    </row>
    <row r="109" spans="2:12" ht="27" customHeight="1" x14ac:dyDescent="0.15">
      <c r="B109" s="3">
        <v>93</v>
      </c>
      <c r="C109" s="44"/>
      <c r="D109" s="44"/>
      <c r="E109" s="14"/>
      <c r="F109" s="14"/>
      <c r="G109" s="14"/>
      <c r="H109" s="14"/>
      <c r="I109" s="14"/>
      <c r="J109" s="14"/>
      <c r="K109" s="14"/>
      <c r="L109" s="18" t="str">
        <f t="shared" si="1"/>
        <v/>
      </c>
    </row>
    <row r="110" spans="2:12" ht="27" customHeight="1" x14ac:dyDescent="0.15">
      <c r="B110" s="3">
        <v>94</v>
      </c>
      <c r="C110" s="44"/>
      <c r="D110" s="44"/>
      <c r="E110" s="14"/>
      <c r="F110" s="14"/>
      <c r="G110" s="14"/>
      <c r="H110" s="14"/>
      <c r="I110" s="14"/>
      <c r="J110" s="14"/>
      <c r="K110" s="14"/>
      <c r="L110" s="18" t="str">
        <f t="shared" si="1"/>
        <v/>
      </c>
    </row>
    <row r="111" spans="2:12" ht="27" customHeight="1" x14ac:dyDescent="0.15">
      <c r="B111" s="3">
        <v>95</v>
      </c>
      <c r="C111" s="44"/>
      <c r="D111" s="44"/>
      <c r="E111" s="14"/>
      <c r="F111" s="14"/>
      <c r="G111" s="14"/>
      <c r="H111" s="14"/>
      <c r="I111" s="14"/>
      <c r="J111" s="14"/>
      <c r="K111" s="14"/>
      <c r="L111" s="18" t="str">
        <f t="shared" si="1"/>
        <v/>
      </c>
    </row>
    <row r="112" spans="2:12" ht="27" customHeight="1" x14ac:dyDescent="0.15">
      <c r="B112" s="3">
        <v>96</v>
      </c>
      <c r="C112" s="44"/>
      <c r="D112" s="44"/>
      <c r="E112" s="14"/>
      <c r="F112" s="14"/>
      <c r="G112" s="14"/>
      <c r="H112" s="14"/>
      <c r="I112" s="14"/>
      <c r="J112" s="14"/>
      <c r="K112" s="14"/>
      <c r="L112" s="18" t="str">
        <f t="shared" si="1"/>
        <v/>
      </c>
    </row>
    <row r="113" spans="2:12" ht="27" customHeight="1" x14ac:dyDescent="0.15">
      <c r="B113" s="3">
        <v>97</v>
      </c>
      <c r="C113" s="44"/>
      <c r="D113" s="44"/>
      <c r="E113" s="14"/>
      <c r="F113" s="14"/>
      <c r="G113" s="14"/>
      <c r="H113" s="14"/>
      <c r="I113" s="14"/>
      <c r="J113" s="14"/>
      <c r="K113" s="14"/>
      <c r="L113" s="18" t="str">
        <f t="shared" si="1"/>
        <v/>
      </c>
    </row>
    <row r="114" spans="2:12" ht="27" customHeight="1" x14ac:dyDescent="0.15">
      <c r="B114" s="3">
        <v>98</v>
      </c>
      <c r="C114" s="44"/>
      <c r="D114" s="44"/>
      <c r="E114" s="14"/>
      <c r="F114" s="14"/>
      <c r="G114" s="14"/>
      <c r="H114" s="14"/>
      <c r="I114" s="14"/>
      <c r="J114" s="14"/>
      <c r="K114" s="14"/>
      <c r="L114" s="18" t="str">
        <f t="shared" si="1"/>
        <v/>
      </c>
    </row>
    <row r="115" spans="2:12" ht="27" customHeight="1" x14ac:dyDescent="0.15">
      <c r="B115" s="3">
        <v>99</v>
      </c>
      <c r="C115" s="44"/>
      <c r="D115" s="44"/>
      <c r="E115" s="14"/>
      <c r="F115" s="14"/>
      <c r="G115" s="14"/>
      <c r="H115" s="14"/>
      <c r="I115" s="14"/>
      <c r="J115" s="14"/>
      <c r="K115" s="14"/>
      <c r="L115" s="18" t="str">
        <f t="shared" si="1"/>
        <v/>
      </c>
    </row>
    <row r="116" spans="2:12" ht="27" customHeight="1" x14ac:dyDescent="0.15">
      <c r="B116" s="3">
        <v>100</v>
      </c>
      <c r="C116" s="44"/>
      <c r="D116" s="44"/>
      <c r="E116" s="14"/>
      <c r="F116" s="14"/>
      <c r="G116" s="14"/>
      <c r="H116" s="14"/>
      <c r="I116" s="14"/>
      <c r="J116" s="14"/>
      <c r="K116" s="14"/>
      <c r="L116" s="18" t="str">
        <f t="shared" si="1"/>
        <v/>
      </c>
    </row>
  </sheetData>
  <mergeCells count="16">
    <mergeCell ref="N8:N9"/>
    <mergeCell ref="O1:P1"/>
    <mergeCell ref="M1:N1"/>
    <mergeCell ref="E7:K7"/>
    <mergeCell ref="F4:H4"/>
    <mergeCell ref="F3:H3"/>
    <mergeCell ref="B1:H1"/>
    <mergeCell ref="F5:H5"/>
    <mergeCell ref="D14:D15"/>
    <mergeCell ref="C14:C15"/>
    <mergeCell ref="B14:B15"/>
    <mergeCell ref="F14:H14"/>
    <mergeCell ref="K14:K15"/>
    <mergeCell ref="I14:I15"/>
    <mergeCell ref="J14:J15"/>
    <mergeCell ref="E14:E15"/>
  </mergeCells>
  <phoneticPr fontId="1"/>
  <pageMargins left="0.25" right="0.25"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Q105"/>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15"/>
  <cols>
    <col min="8" max="8" width="13.625" customWidth="1"/>
    <col min="10" max="10" width="5.625" customWidth="1"/>
    <col min="11" max="11" width="13.625" customWidth="1"/>
    <col min="13" max="13" width="5.625" customWidth="1"/>
    <col min="14" max="14" width="13.625" customWidth="1"/>
    <col min="16" max="16" width="5.625" customWidth="1"/>
  </cols>
  <sheetData>
    <row r="1" spans="1:17" x14ac:dyDescent="0.15">
      <c r="A1" s="35" t="s">
        <v>50</v>
      </c>
    </row>
    <row r="3" spans="1:17" x14ac:dyDescent="0.15">
      <c r="A3" s="67" t="s">
        <v>24</v>
      </c>
      <c r="B3" s="67"/>
      <c r="C3" s="67"/>
      <c r="D3" s="67"/>
      <c r="E3" s="67"/>
      <c r="F3" s="67"/>
      <c r="H3" s="67" t="s">
        <v>25</v>
      </c>
      <c r="I3" s="67"/>
      <c r="J3" s="67"/>
      <c r="K3" s="67"/>
    </row>
    <row r="4" spans="1:17" x14ac:dyDescent="0.15">
      <c r="A4" s="70" t="s">
        <v>21</v>
      </c>
      <c r="B4" s="11" t="s">
        <v>75</v>
      </c>
      <c r="C4" s="53" t="s">
        <v>88</v>
      </c>
      <c r="D4" s="53"/>
      <c r="E4" s="53"/>
      <c r="F4" s="68" t="s">
        <v>11</v>
      </c>
      <c r="H4" s="3" t="s">
        <v>0</v>
      </c>
      <c r="I4" s="66" t="str">
        <f>IF(入力シート!C3="","",入力シート!C3)</f>
        <v/>
      </c>
      <c r="J4" s="66"/>
      <c r="K4" s="3" t="s">
        <v>26</v>
      </c>
      <c r="L4" s="21" t="str">
        <f>IF(入力シート!C8="","",入力シート!C8)</f>
        <v/>
      </c>
      <c r="M4" s="4" t="s">
        <v>5</v>
      </c>
    </row>
    <row r="5" spans="1:17" x14ac:dyDescent="0.15">
      <c r="A5" s="71"/>
      <c r="B5" s="12" t="s">
        <v>76</v>
      </c>
      <c r="C5" s="3" t="s">
        <v>12</v>
      </c>
      <c r="D5" s="3" t="s">
        <v>13</v>
      </c>
      <c r="E5" s="3" t="s">
        <v>14</v>
      </c>
      <c r="F5" s="69"/>
      <c r="H5" s="53" t="s">
        <v>27</v>
      </c>
      <c r="I5" s="53"/>
      <c r="J5" s="53"/>
      <c r="K5" s="53" t="s">
        <v>28</v>
      </c>
      <c r="L5" s="53"/>
      <c r="M5" s="53"/>
      <c r="N5" s="53" t="s">
        <v>29</v>
      </c>
      <c r="O5" s="53"/>
      <c r="P5" s="53"/>
    </row>
    <row r="6" spans="1:17" x14ac:dyDescent="0.15">
      <c r="A6" s="3">
        <v>1</v>
      </c>
      <c r="B6" s="34" t="str">
        <f>IF(入力シート!C17="","",入力シート!C17)</f>
        <v/>
      </c>
      <c r="C6" s="34" t="str">
        <f>IF(入力シート!$C17="","",VLOOKUP(入力シート!F17,'集計用(入力確認シート)'!$P$15:$Q$19,2,FALSE))</f>
        <v/>
      </c>
      <c r="D6" s="34" t="str">
        <f>IF(入力シート!$C17="","",VLOOKUP(入力シート!G17,'集計用(入力確認シート)'!$P$15:$Q$19,2,FALSE))</f>
        <v/>
      </c>
      <c r="E6" s="34" t="str">
        <f>IF(入力シート!$C17="","",VLOOKUP(入力シート!H17,'集計用(入力確認シート)'!$P$15:$Q$19,2,FALSE))</f>
        <v/>
      </c>
      <c r="F6" s="34" t="str">
        <f>IF(入力シート!$C17="","",VLOOKUP(入力シート!J17,$P$21:$Q$25,2,FALSE))</f>
        <v/>
      </c>
      <c r="H6" s="4" t="s">
        <v>83</v>
      </c>
      <c r="I6" s="21" t="str">
        <f>IF(入力シート!$C$17="","",COUNTIF(入力シート!$F$17:$F$116,1))</f>
        <v/>
      </c>
      <c r="J6" s="4" t="s">
        <v>5</v>
      </c>
      <c r="K6" s="4" t="s">
        <v>83</v>
      </c>
      <c r="L6" s="21" t="str">
        <f>IF(入力シート!$C$17="","",COUNTIF(入力シート!$G$17:$G$116,1))</f>
        <v/>
      </c>
      <c r="M6" s="4" t="s">
        <v>5</v>
      </c>
      <c r="N6" s="4" t="s">
        <v>83</v>
      </c>
      <c r="O6" s="21" t="str">
        <f>IF(入力シート!$C$17="","",COUNTIF(入力シート!$H$17:$H$116,1))</f>
        <v/>
      </c>
      <c r="P6" s="4" t="s">
        <v>5</v>
      </c>
    </row>
    <row r="7" spans="1:17" x14ac:dyDescent="0.15">
      <c r="A7" s="3">
        <v>2</v>
      </c>
      <c r="B7" s="34" t="str">
        <f>IF(入力シート!C18="","",入力シート!C18)</f>
        <v/>
      </c>
      <c r="C7" s="34" t="str">
        <f>IF(入力シート!$C18="","",VLOOKUP(入力シート!F18,'集計用(入力確認シート)'!$P$15:$Q$19,2,FALSE))</f>
        <v/>
      </c>
      <c r="D7" s="34" t="str">
        <f>IF(入力シート!$C18="","",VLOOKUP(入力シート!G18,'集計用(入力確認シート)'!$P$15:$Q$19,2,FALSE))</f>
        <v/>
      </c>
      <c r="E7" s="34" t="str">
        <f>IF(入力シート!$C18="","",VLOOKUP(入力シート!H18,'集計用(入力確認シート)'!$P$15:$Q$19,2,FALSE))</f>
        <v/>
      </c>
      <c r="F7" s="34" t="str">
        <f>IF(入力シート!$C18="","",VLOOKUP(入力シート!J18,$P$21:$Q$25,2,FALSE))</f>
        <v/>
      </c>
      <c r="H7" s="4" t="s">
        <v>84</v>
      </c>
      <c r="I7" s="21" t="str">
        <f>IF(入力シート!$C$17="","",COUNTIF(入力シート!$F$17:$F$116,2))</f>
        <v/>
      </c>
      <c r="J7" s="4" t="s">
        <v>5</v>
      </c>
      <c r="K7" s="4" t="s">
        <v>84</v>
      </c>
      <c r="L7" s="21" t="str">
        <f>IF(入力シート!$C$17="","",COUNTIF(入力シート!$G$17:$G$116,2))</f>
        <v/>
      </c>
      <c r="M7" s="4" t="s">
        <v>5</v>
      </c>
      <c r="N7" s="4" t="s">
        <v>84</v>
      </c>
      <c r="O7" s="21" t="str">
        <f>IF(入力シート!$C$17="","",COUNTIF(入力シート!$H$17:$H$116,2))</f>
        <v/>
      </c>
      <c r="P7" s="4" t="s">
        <v>5</v>
      </c>
    </row>
    <row r="8" spans="1:17" x14ac:dyDescent="0.15">
      <c r="A8" s="3">
        <v>3</v>
      </c>
      <c r="B8" s="34" t="str">
        <f>IF(入力シート!C19="","",入力シート!C19)</f>
        <v/>
      </c>
      <c r="C8" s="34" t="str">
        <f>IF(入力シート!$C19="","",VLOOKUP(入力シート!F19,'集計用(入力確認シート)'!$P$15:$Q$19,2,FALSE))</f>
        <v/>
      </c>
      <c r="D8" s="34" t="str">
        <f>IF(入力シート!$C19="","",VLOOKUP(入力シート!G19,'集計用(入力確認シート)'!$P$15:$Q$19,2,FALSE))</f>
        <v/>
      </c>
      <c r="E8" s="34" t="str">
        <f>IF(入力シート!$C19="","",VLOOKUP(入力シート!H19,'集計用(入力確認シート)'!$P$15:$Q$19,2,FALSE))</f>
        <v/>
      </c>
      <c r="F8" s="34" t="str">
        <f>IF(入力シート!$C19="","",VLOOKUP(入力シート!J19,$P$21:$Q$25,2,FALSE))</f>
        <v/>
      </c>
      <c r="H8" s="4" t="s">
        <v>30</v>
      </c>
      <c r="I8" s="21" t="str">
        <f>IF(入力シート!$C$17="","",COUNTIF(入力シート!$F$17:$F$116,3))</f>
        <v/>
      </c>
      <c r="J8" s="4" t="s">
        <v>5</v>
      </c>
      <c r="K8" s="4" t="s">
        <v>30</v>
      </c>
      <c r="L8" s="21" t="str">
        <f>IF(入力シート!$C$17="","",COUNTIF(入力シート!$G$17:$G$116,3))</f>
        <v/>
      </c>
      <c r="M8" s="4" t="s">
        <v>5</v>
      </c>
      <c r="N8" s="4" t="s">
        <v>30</v>
      </c>
      <c r="O8" s="21" t="str">
        <f>IF(入力シート!$C$17="","",COUNTIF(入力シート!$H$17:$H$116,3))</f>
        <v/>
      </c>
      <c r="P8" s="4" t="s">
        <v>5</v>
      </c>
    </row>
    <row r="9" spans="1:17" x14ac:dyDescent="0.15">
      <c r="A9" s="3">
        <v>4</v>
      </c>
      <c r="B9" s="34" t="str">
        <f>IF(入力シート!C20="","",入力シート!C20)</f>
        <v/>
      </c>
      <c r="C9" s="34" t="str">
        <f>IF(入力シート!$C20="","",VLOOKUP(入力シート!F20,'集計用(入力確認シート)'!$P$15:$Q$19,2,FALSE))</f>
        <v/>
      </c>
      <c r="D9" s="34" t="str">
        <f>IF(入力シート!$C20="","",VLOOKUP(入力シート!G20,'集計用(入力確認シート)'!$P$15:$Q$19,2,FALSE))</f>
        <v/>
      </c>
      <c r="E9" s="34" t="str">
        <f>IF(入力シート!$C20="","",VLOOKUP(入力シート!H20,'集計用(入力確認シート)'!$P$15:$Q$19,2,FALSE))</f>
        <v/>
      </c>
      <c r="F9" s="34" t="str">
        <f>IF(入力シート!$C20="","",VLOOKUP(入力シート!J20,$P$21:$Q$25,2,FALSE))</f>
        <v/>
      </c>
      <c r="H9" s="4" t="s">
        <v>85</v>
      </c>
      <c r="I9" s="21" t="str">
        <f>IF(入力シート!$C$17="","",COUNTIF(入力シート!$F$17:$F$116,4))</f>
        <v/>
      </c>
      <c r="J9" s="4" t="s">
        <v>5</v>
      </c>
      <c r="K9" s="4" t="s">
        <v>85</v>
      </c>
      <c r="L9" s="21" t="str">
        <f>IF(入力シート!$C$17="","",COUNTIF(入力シート!$G$17:$G$116,4))</f>
        <v/>
      </c>
      <c r="M9" s="4" t="s">
        <v>5</v>
      </c>
      <c r="N9" s="4" t="s">
        <v>85</v>
      </c>
      <c r="O9" s="21" t="str">
        <f>IF(入力シート!$C$17="","",COUNTIF(入力シート!$H$17:$H$116,4))</f>
        <v/>
      </c>
      <c r="P9" s="4" t="s">
        <v>5</v>
      </c>
    </row>
    <row r="10" spans="1:17" x14ac:dyDescent="0.15">
      <c r="A10" s="3">
        <v>5</v>
      </c>
      <c r="B10" s="34" t="str">
        <f>IF(入力シート!C21="","",入力シート!C21)</f>
        <v/>
      </c>
      <c r="C10" s="34" t="str">
        <f>IF(入力シート!$C21="","",VLOOKUP(入力シート!F21,'集計用(入力確認シート)'!$P$15:$Q$19,2,FALSE))</f>
        <v/>
      </c>
      <c r="D10" s="34" t="str">
        <f>IF(入力シート!$C21="","",VLOOKUP(入力シート!G21,'集計用(入力確認シート)'!$P$15:$Q$19,2,FALSE))</f>
        <v/>
      </c>
      <c r="E10" s="34" t="str">
        <f>IF(入力シート!$C21="","",VLOOKUP(入力シート!H21,'集計用(入力確認シート)'!$P$15:$Q$19,2,FALSE))</f>
        <v/>
      </c>
      <c r="F10" s="34" t="str">
        <f>IF(入力シート!$C21="","",VLOOKUP(入力シート!J21,$P$21:$Q$25,2,FALSE))</f>
        <v/>
      </c>
      <c r="H10" s="4" t="s">
        <v>31</v>
      </c>
      <c r="I10" s="21" t="str">
        <f>IF(入力シート!$C$17="","",COUNTIF(入力シート!$F$17:$F$116,5))</f>
        <v/>
      </c>
      <c r="J10" s="4" t="s">
        <v>5</v>
      </c>
      <c r="K10" s="4" t="s">
        <v>31</v>
      </c>
      <c r="L10" s="21" t="str">
        <f>IF(入力シート!$C$17="","",COUNTIF(入力シート!$G$17:$G$116,5))</f>
        <v/>
      </c>
      <c r="M10" s="4" t="s">
        <v>5</v>
      </c>
      <c r="N10" s="4" t="s">
        <v>31</v>
      </c>
      <c r="O10" s="21" t="str">
        <f>IF(入力シート!$C$17="","",COUNTIF(入力シート!$H$17:$H$116,5))</f>
        <v/>
      </c>
      <c r="P10" s="4" t="s">
        <v>5</v>
      </c>
    </row>
    <row r="11" spans="1:17" x14ac:dyDescent="0.15">
      <c r="A11" s="3">
        <v>6</v>
      </c>
      <c r="B11" s="34" t="str">
        <f>IF(入力シート!C22="","",入力シート!C22)</f>
        <v/>
      </c>
      <c r="C11" s="34" t="str">
        <f>IF(入力シート!$C22="","",VLOOKUP(入力シート!F22,'集計用(入力確認シート)'!$P$15:$Q$19,2,FALSE))</f>
        <v/>
      </c>
      <c r="D11" s="34" t="str">
        <f>IF(入力シート!$C22="","",VLOOKUP(入力シート!G22,'集計用(入力確認シート)'!$P$15:$Q$19,2,FALSE))</f>
        <v/>
      </c>
      <c r="E11" s="34" t="str">
        <f>IF(入力シート!$C22="","",VLOOKUP(入力シート!H22,'集計用(入力確認シート)'!$P$15:$Q$19,2,FALSE))</f>
        <v/>
      </c>
      <c r="F11" s="34" t="str">
        <f>IF(入力シート!$C22="","",VLOOKUP(入力シート!J22,$P$21:$Q$25,2,FALSE))</f>
        <v/>
      </c>
    </row>
    <row r="12" spans="1:17" x14ac:dyDescent="0.15">
      <c r="A12" s="3">
        <v>7</v>
      </c>
      <c r="B12" s="34" t="str">
        <f>IF(入力シート!C23="","",入力シート!C23)</f>
        <v/>
      </c>
      <c r="C12" s="34" t="str">
        <f>IF(入力シート!$C23="","",VLOOKUP(入力シート!F23,'集計用(入力確認シート)'!$P$15:$Q$19,2,FALSE))</f>
        <v/>
      </c>
      <c r="D12" s="34" t="str">
        <f>IF(入力シート!$C23="","",VLOOKUP(入力シート!G23,'集計用(入力確認シート)'!$P$15:$Q$19,2,FALSE))</f>
        <v/>
      </c>
      <c r="E12" s="34" t="str">
        <f>IF(入力シート!$C23="","",VLOOKUP(入力シート!H23,'集計用(入力確認シート)'!$P$15:$Q$19,2,FALSE))</f>
        <v/>
      </c>
      <c r="F12" s="34" t="str">
        <f>IF(入力シート!$C23="","",VLOOKUP(入力シート!J23,$P$21:$Q$25,2,FALSE))</f>
        <v/>
      </c>
      <c r="H12" s="72" t="s">
        <v>32</v>
      </c>
      <c r="I12" s="72"/>
      <c r="J12" s="72"/>
      <c r="K12" s="21" t="str">
        <f>IF(入力シート!C17="","",COUNTA(入力シート!$I$17:$I$116))</f>
        <v/>
      </c>
      <c r="L12" s="4" t="s">
        <v>5</v>
      </c>
      <c r="N12" s="41" t="s">
        <v>100</v>
      </c>
      <c r="O12" s="21" t="str">
        <f>IF(入力シート!G17="","",COUNTA(入力シート!$K$17:$K$116))</f>
        <v/>
      </c>
      <c r="P12" s="4" t="s">
        <v>5</v>
      </c>
    </row>
    <row r="13" spans="1:17" x14ac:dyDescent="0.15">
      <c r="A13" s="3">
        <v>8</v>
      </c>
      <c r="B13" s="34" t="str">
        <f>IF(入力シート!C24="","",入力シート!C24)</f>
        <v/>
      </c>
      <c r="C13" s="34" t="str">
        <f>IF(入力シート!$C24="","",VLOOKUP(入力シート!F24,'集計用(入力確認シート)'!$P$15:$Q$19,2,FALSE))</f>
        <v/>
      </c>
      <c r="D13" s="34" t="str">
        <f>IF(入力シート!$C24="","",VLOOKUP(入力シート!G24,'集計用(入力確認シート)'!$P$15:$Q$19,2,FALSE))</f>
        <v/>
      </c>
      <c r="E13" s="34" t="str">
        <f>IF(入力シート!$C24="","",VLOOKUP(入力シート!H24,'集計用(入力確認シート)'!$P$15:$Q$19,2,FALSE))</f>
        <v/>
      </c>
      <c r="F13" s="34" t="str">
        <f>IF(入力シート!$C24="","",VLOOKUP(入力シート!J24,$P$21:$Q$25,2,FALSE))</f>
        <v/>
      </c>
    </row>
    <row r="14" spans="1:17" x14ac:dyDescent="0.15">
      <c r="A14" s="3">
        <v>9</v>
      </c>
      <c r="B14" s="34" t="str">
        <f>IF(入力シート!C25="","",入力シート!C25)</f>
        <v/>
      </c>
      <c r="C14" s="34" t="str">
        <f>IF(入力シート!$C25="","",VLOOKUP(入力シート!F25,'集計用(入力確認シート)'!$P$15:$Q$19,2,FALSE))</f>
        <v/>
      </c>
      <c r="D14" s="34" t="str">
        <f>IF(入力シート!$C25="","",VLOOKUP(入力シート!G25,'集計用(入力確認シート)'!$P$15:$Q$19,2,FALSE))</f>
        <v/>
      </c>
      <c r="E14" s="34" t="str">
        <f>IF(入力シート!$C25="","",VLOOKUP(入力シート!H25,'集計用(入力確認シート)'!$P$15:$Q$19,2,FALSE))</f>
        <v/>
      </c>
      <c r="F14" s="34" t="str">
        <f>IF(入力シート!$C25="","",VLOOKUP(入力シート!J25,$P$21:$Q$25,2,FALSE))</f>
        <v/>
      </c>
      <c r="H14" s="53" t="s">
        <v>11</v>
      </c>
      <c r="I14" s="53"/>
      <c r="J14" s="53"/>
    </row>
    <row r="15" spans="1:17" x14ac:dyDescent="0.15">
      <c r="A15" s="3">
        <v>10</v>
      </c>
      <c r="B15" s="34" t="str">
        <f>IF(入力シート!C26="","",入力シート!C26)</f>
        <v/>
      </c>
      <c r="C15" s="34" t="str">
        <f>IF(入力シート!$C26="","",VLOOKUP(入力シート!F26,'集計用(入力確認シート)'!$P$15:$Q$19,2,FALSE))</f>
        <v/>
      </c>
      <c r="D15" s="34" t="str">
        <f>IF(入力シート!$C26="","",VLOOKUP(入力シート!G26,'集計用(入力確認シート)'!$P$15:$Q$19,2,FALSE))</f>
        <v/>
      </c>
      <c r="E15" s="34" t="str">
        <f>IF(入力シート!$C26="","",VLOOKUP(入力シート!H26,'集計用(入力確認シート)'!$P$15:$Q$19,2,FALSE))</f>
        <v/>
      </c>
      <c r="F15" s="34" t="str">
        <f>IF(入力シート!$C26="","",VLOOKUP(入力シート!J26,$P$21:$Q$25,2,FALSE))</f>
        <v/>
      </c>
      <c r="H15" s="4" t="s">
        <v>33</v>
      </c>
      <c r="I15" s="21" t="str">
        <f>IF(入力シート!$C$17="","",COUNTIF(入力シート!$J$17:$J$116,1))</f>
        <v/>
      </c>
      <c r="J15" s="4" t="s">
        <v>5</v>
      </c>
      <c r="P15">
        <v>1</v>
      </c>
      <c r="Q15" t="s">
        <v>83</v>
      </c>
    </row>
    <row r="16" spans="1:17" x14ac:dyDescent="0.15">
      <c r="A16" s="3">
        <v>11</v>
      </c>
      <c r="B16" s="34" t="str">
        <f>IF(入力シート!C27="","",入力シート!C27)</f>
        <v/>
      </c>
      <c r="C16" s="34" t="str">
        <f>IF(入力シート!$C27="","",VLOOKUP(入力シート!F27,'集計用(入力確認シート)'!$P$15:$Q$19,2,FALSE))</f>
        <v/>
      </c>
      <c r="D16" s="34" t="str">
        <f>IF(入力シート!$C27="","",VLOOKUP(入力シート!G27,'集計用(入力確認シート)'!$P$15:$Q$19,2,FALSE))</f>
        <v/>
      </c>
      <c r="E16" s="34" t="str">
        <f>IF(入力シート!$C27="","",VLOOKUP(入力シート!H27,'集計用(入力確認シート)'!$P$15:$Q$19,2,FALSE))</f>
        <v/>
      </c>
      <c r="F16" s="34" t="str">
        <f>IF(入力シート!$C27="","",VLOOKUP(入力シート!J27,$P$21:$Q$25,2,FALSE))</f>
        <v/>
      </c>
      <c r="H16" s="4" t="s">
        <v>34</v>
      </c>
      <c r="I16" s="21" t="str">
        <f>IF(入力シート!$C$17="","",COUNTIF(入力シート!$J$17:$J$116,2))</f>
        <v/>
      </c>
      <c r="J16" s="4" t="s">
        <v>5</v>
      </c>
      <c r="P16">
        <v>2</v>
      </c>
      <c r="Q16" t="s">
        <v>84</v>
      </c>
    </row>
    <row r="17" spans="1:17" x14ac:dyDescent="0.15">
      <c r="A17" s="3">
        <v>12</v>
      </c>
      <c r="B17" s="34" t="str">
        <f>IF(入力シート!C28="","",入力シート!C28)</f>
        <v/>
      </c>
      <c r="C17" s="34" t="str">
        <f>IF(入力シート!$C28="","",VLOOKUP(入力シート!F28,'集計用(入力確認シート)'!$P$15:$Q$19,2,FALSE))</f>
        <v/>
      </c>
      <c r="D17" s="34" t="str">
        <f>IF(入力シート!$C28="","",VLOOKUP(入力シート!G28,'集計用(入力確認シート)'!$P$15:$Q$19,2,FALSE))</f>
        <v/>
      </c>
      <c r="E17" s="34" t="str">
        <f>IF(入力シート!$C28="","",VLOOKUP(入力シート!H28,'集計用(入力確認シート)'!$P$15:$Q$19,2,FALSE))</f>
        <v/>
      </c>
      <c r="F17" s="34" t="str">
        <f>IF(入力シート!$C28="","",VLOOKUP(入力シート!J28,$P$21:$Q$25,2,FALSE))</f>
        <v/>
      </c>
      <c r="H17" s="4" t="s">
        <v>18</v>
      </c>
      <c r="I17" s="21" t="str">
        <f>IF(入力シート!$C$17="","",COUNTIF(入力シート!$J$17:$J$116,3))</f>
        <v/>
      </c>
      <c r="J17" s="4" t="s">
        <v>5</v>
      </c>
      <c r="P17">
        <v>3</v>
      </c>
      <c r="Q17" t="s">
        <v>30</v>
      </c>
    </row>
    <row r="18" spans="1:17" x14ac:dyDescent="0.15">
      <c r="A18" s="3">
        <v>13</v>
      </c>
      <c r="B18" s="34" t="str">
        <f>IF(入力シート!C29="","",入力シート!C29)</f>
        <v/>
      </c>
      <c r="C18" s="34" t="str">
        <f>IF(入力シート!$C29="","",VLOOKUP(入力シート!F29,'集計用(入力確認シート)'!$P$15:$Q$19,2,FALSE))</f>
        <v/>
      </c>
      <c r="D18" s="34" t="str">
        <f>IF(入力シート!$C29="","",VLOOKUP(入力シート!G29,'集計用(入力確認シート)'!$P$15:$Q$19,2,FALSE))</f>
        <v/>
      </c>
      <c r="E18" s="34" t="str">
        <f>IF(入力シート!$C29="","",VLOOKUP(入力シート!H29,'集計用(入力確認シート)'!$P$15:$Q$19,2,FALSE))</f>
        <v/>
      </c>
      <c r="F18" s="34" t="str">
        <f>IF(入力シート!$C29="","",VLOOKUP(入力シート!J29,$P$21:$Q$25,2,FALSE))</f>
        <v/>
      </c>
      <c r="H18" s="4" t="s">
        <v>35</v>
      </c>
      <c r="I18" s="21" t="str">
        <f>IF(入力シート!$C$17="","",COUNTIF(入力シート!$J$17:$J$116,4))</f>
        <v/>
      </c>
      <c r="J18" s="4" t="s">
        <v>5</v>
      </c>
      <c r="P18">
        <v>4</v>
      </c>
      <c r="Q18" t="s">
        <v>85</v>
      </c>
    </row>
    <row r="19" spans="1:17" ht="13.5" customHeight="1" x14ac:dyDescent="0.15">
      <c r="A19" s="3">
        <v>14</v>
      </c>
      <c r="B19" s="34" t="str">
        <f>IF(入力シート!C30="","",入力シート!C30)</f>
        <v/>
      </c>
      <c r="C19" s="34" t="str">
        <f>IF(入力シート!$C30="","",VLOOKUP(入力シート!F30,'集計用(入力確認シート)'!$P$15:$Q$19,2,FALSE))</f>
        <v/>
      </c>
      <c r="D19" s="34" t="str">
        <f>IF(入力シート!$C30="","",VLOOKUP(入力シート!G30,'集計用(入力確認シート)'!$P$15:$Q$19,2,FALSE))</f>
        <v/>
      </c>
      <c r="E19" s="34" t="str">
        <f>IF(入力シート!$C30="","",VLOOKUP(入力シート!H30,'集計用(入力確認シート)'!$P$15:$Q$19,2,FALSE))</f>
        <v/>
      </c>
      <c r="F19" s="34" t="str">
        <f>IF(入力シート!$C30="","",VLOOKUP(入力シート!J30,$P$21:$Q$25,2,FALSE))</f>
        <v/>
      </c>
      <c r="H19" s="4" t="s">
        <v>36</v>
      </c>
      <c r="I19" s="21" t="str">
        <f>IF(入力シート!$C$17="","",COUNTIF(入力シート!$J$17:$J$116,5))</f>
        <v/>
      </c>
      <c r="J19" s="4" t="s">
        <v>5</v>
      </c>
      <c r="P19">
        <v>5</v>
      </c>
      <c r="Q19" t="s">
        <v>31</v>
      </c>
    </row>
    <row r="20" spans="1:17" x14ac:dyDescent="0.15">
      <c r="A20" s="3">
        <v>15</v>
      </c>
      <c r="B20" s="34" t="str">
        <f>IF(入力シート!C31="","",入力シート!C31)</f>
        <v/>
      </c>
      <c r="C20" s="34" t="str">
        <f>IF(入力シート!$C31="","",VLOOKUP(入力シート!F31,'集計用(入力確認シート)'!$P$15:$Q$19,2,FALSE))</f>
        <v/>
      </c>
      <c r="D20" s="34" t="str">
        <f>IF(入力シート!$C31="","",VLOOKUP(入力シート!G31,'集計用(入力確認シート)'!$P$15:$Q$19,2,FALSE))</f>
        <v/>
      </c>
      <c r="E20" s="34" t="str">
        <f>IF(入力シート!$C31="","",VLOOKUP(入力シート!H31,'集計用(入力確認シート)'!$P$15:$Q$19,2,FALSE))</f>
        <v/>
      </c>
      <c r="F20" s="34" t="str">
        <f>IF(入力シート!$C31="","",VLOOKUP(入力シート!J31,$P$21:$Q$25,2,FALSE))</f>
        <v/>
      </c>
    </row>
    <row r="21" spans="1:17" x14ac:dyDescent="0.15">
      <c r="A21" s="3">
        <v>16</v>
      </c>
      <c r="B21" s="34" t="str">
        <f>IF(入力シート!C32="","",入力シート!C32)</f>
        <v/>
      </c>
      <c r="C21" s="34" t="str">
        <f>IF(入力シート!$C32="","",VLOOKUP(入力シート!F32,'集計用(入力確認シート)'!$P$15:$Q$19,2,FALSE))</f>
        <v/>
      </c>
      <c r="D21" s="34" t="str">
        <f>IF(入力シート!$C32="","",VLOOKUP(入力シート!G32,'集計用(入力確認シート)'!$P$15:$Q$19,2,FALSE))</f>
        <v/>
      </c>
      <c r="E21" s="34" t="str">
        <f>IF(入力シート!$C32="","",VLOOKUP(入力シート!H32,'集計用(入力確認シート)'!$P$15:$Q$19,2,FALSE))</f>
        <v/>
      </c>
      <c r="F21" s="34" t="str">
        <f>IF(入力シート!$C32="","",VLOOKUP(入力シート!J32,$P$21:$Q$25,2,FALSE))</f>
        <v/>
      </c>
      <c r="P21">
        <v>1</v>
      </c>
      <c r="Q21" t="s">
        <v>41</v>
      </c>
    </row>
    <row r="22" spans="1:17" x14ac:dyDescent="0.15">
      <c r="A22" s="3">
        <v>17</v>
      </c>
      <c r="B22" s="34" t="str">
        <f>IF(入力シート!C33="","",入力シート!C33)</f>
        <v/>
      </c>
      <c r="C22" s="34" t="str">
        <f>IF(入力シート!$C33="","",VLOOKUP(入力シート!F33,'集計用(入力確認シート)'!$P$15:$Q$19,2,FALSE))</f>
        <v/>
      </c>
      <c r="D22" s="34" t="str">
        <f>IF(入力シート!$C33="","",VLOOKUP(入力シート!G33,'集計用(入力確認シート)'!$P$15:$Q$19,2,FALSE))</f>
        <v/>
      </c>
      <c r="E22" s="34" t="str">
        <f>IF(入力シート!$C33="","",VLOOKUP(入力シート!H33,'集計用(入力確認シート)'!$P$15:$Q$19,2,FALSE))</f>
        <v/>
      </c>
      <c r="F22" s="34" t="str">
        <f>IF(入力シート!$C33="","",VLOOKUP(入力シート!J33,$P$21:$Q$25,2,FALSE))</f>
        <v/>
      </c>
      <c r="P22">
        <v>2</v>
      </c>
      <c r="Q22" t="s">
        <v>42</v>
      </c>
    </row>
    <row r="23" spans="1:17" x14ac:dyDescent="0.15">
      <c r="A23" s="3">
        <v>18</v>
      </c>
      <c r="B23" s="34" t="str">
        <f>IF(入力シート!C34="","",入力シート!C34)</f>
        <v/>
      </c>
      <c r="C23" s="34" t="str">
        <f>IF(入力シート!$C34="","",VLOOKUP(入力シート!F34,'集計用(入力確認シート)'!$P$15:$Q$19,2,FALSE))</f>
        <v/>
      </c>
      <c r="D23" s="34" t="str">
        <f>IF(入力シート!$C34="","",VLOOKUP(入力シート!G34,'集計用(入力確認シート)'!$P$15:$Q$19,2,FALSE))</f>
        <v/>
      </c>
      <c r="E23" s="34" t="str">
        <f>IF(入力シート!$C34="","",VLOOKUP(入力シート!H34,'集計用(入力確認シート)'!$P$15:$Q$19,2,FALSE))</f>
        <v/>
      </c>
      <c r="F23" s="34" t="str">
        <f>IF(入力シート!$C34="","",VLOOKUP(入力シート!J34,$P$21:$Q$25,2,FALSE))</f>
        <v/>
      </c>
      <c r="P23">
        <v>3</v>
      </c>
      <c r="Q23" t="s">
        <v>43</v>
      </c>
    </row>
    <row r="24" spans="1:17" x14ac:dyDescent="0.15">
      <c r="A24" s="3">
        <v>19</v>
      </c>
      <c r="B24" s="34" t="str">
        <f>IF(入力シート!C35="","",入力シート!C35)</f>
        <v/>
      </c>
      <c r="C24" s="34" t="str">
        <f>IF(入力シート!$C35="","",VLOOKUP(入力シート!F35,'集計用(入力確認シート)'!$P$15:$Q$19,2,FALSE))</f>
        <v/>
      </c>
      <c r="D24" s="34" t="str">
        <f>IF(入力シート!$C35="","",VLOOKUP(入力シート!G35,'集計用(入力確認シート)'!$P$15:$Q$19,2,FALSE))</f>
        <v/>
      </c>
      <c r="E24" s="34" t="str">
        <f>IF(入力シート!$C35="","",VLOOKUP(入力シート!H35,'集計用(入力確認シート)'!$P$15:$Q$19,2,FALSE))</f>
        <v/>
      </c>
      <c r="F24" s="34" t="str">
        <f>IF(入力シート!$C35="","",VLOOKUP(入力シート!J35,$P$21:$Q$25,2,FALSE))</f>
        <v/>
      </c>
      <c r="P24">
        <v>4</v>
      </c>
      <c r="Q24" t="s">
        <v>44</v>
      </c>
    </row>
    <row r="25" spans="1:17" x14ac:dyDescent="0.15">
      <c r="A25" s="3">
        <v>20</v>
      </c>
      <c r="B25" s="34" t="str">
        <f>IF(入力シート!C36="","",入力シート!C36)</f>
        <v/>
      </c>
      <c r="C25" s="34" t="str">
        <f>IF(入力シート!$C36="","",VLOOKUP(入力シート!F36,'集計用(入力確認シート)'!$P$15:$Q$19,2,FALSE))</f>
        <v/>
      </c>
      <c r="D25" s="34" t="str">
        <f>IF(入力シート!$C36="","",VLOOKUP(入力シート!G36,'集計用(入力確認シート)'!$P$15:$Q$19,2,FALSE))</f>
        <v/>
      </c>
      <c r="E25" s="34" t="str">
        <f>IF(入力シート!$C36="","",VLOOKUP(入力シート!H36,'集計用(入力確認シート)'!$P$15:$Q$19,2,FALSE))</f>
        <v/>
      </c>
      <c r="F25" s="34" t="str">
        <f>IF(入力シート!$C36="","",VLOOKUP(入力シート!J36,$P$21:$Q$25,2,FALSE))</f>
        <v/>
      </c>
      <c r="P25">
        <v>5</v>
      </c>
      <c r="Q25" t="s">
        <v>45</v>
      </c>
    </row>
    <row r="26" spans="1:17" x14ac:dyDescent="0.15">
      <c r="A26" s="3">
        <v>21</v>
      </c>
      <c r="B26" s="34" t="str">
        <f>IF(入力シート!C37="","",入力シート!C37)</f>
        <v/>
      </c>
      <c r="C26" s="34" t="str">
        <f>IF(入力シート!$C37="","",VLOOKUP(入力シート!F37,'集計用(入力確認シート)'!$P$15:$Q$19,2,FALSE))</f>
        <v/>
      </c>
      <c r="D26" s="34" t="str">
        <f>IF(入力シート!$C37="","",VLOOKUP(入力シート!G37,'集計用(入力確認シート)'!$P$15:$Q$19,2,FALSE))</f>
        <v/>
      </c>
      <c r="E26" s="34" t="str">
        <f>IF(入力シート!$C37="","",VLOOKUP(入力シート!H37,'集計用(入力確認シート)'!$P$15:$Q$19,2,FALSE))</f>
        <v/>
      </c>
      <c r="F26" s="34" t="str">
        <f>IF(入力シート!$C37="","",VLOOKUP(入力シート!J37,$P$21:$Q$25,2,FALSE))</f>
        <v/>
      </c>
    </row>
    <row r="27" spans="1:17" x14ac:dyDescent="0.15">
      <c r="A27" s="3">
        <v>22</v>
      </c>
      <c r="B27" s="34" t="str">
        <f>IF(入力シート!C38="","",入力シート!C38)</f>
        <v/>
      </c>
      <c r="C27" s="34" t="str">
        <f>IF(入力シート!$C38="","",VLOOKUP(入力シート!F38,'集計用(入力確認シート)'!$P$15:$Q$19,2,FALSE))</f>
        <v/>
      </c>
      <c r="D27" s="34" t="str">
        <f>IF(入力シート!$C38="","",VLOOKUP(入力シート!G38,'集計用(入力確認シート)'!$P$15:$Q$19,2,FALSE))</f>
        <v/>
      </c>
      <c r="E27" s="34" t="str">
        <f>IF(入力シート!$C38="","",VLOOKUP(入力シート!H38,'集計用(入力確認シート)'!$P$15:$Q$19,2,FALSE))</f>
        <v/>
      </c>
      <c r="F27" s="34" t="str">
        <f>IF(入力シート!$C38="","",VLOOKUP(入力シート!J38,$P$21:$Q$25,2,FALSE))</f>
        <v/>
      </c>
    </row>
    <row r="28" spans="1:17" x14ac:dyDescent="0.15">
      <c r="A28" s="3">
        <v>23</v>
      </c>
      <c r="B28" s="34" t="str">
        <f>IF(入力シート!C39="","",入力シート!C39)</f>
        <v/>
      </c>
      <c r="C28" s="34" t="str">
        <f>IF(入力シート!$C39="","",VLOOKUP(入力シート!F39,'集計用(入力確認シート)'!$P$15:$Q$19,2,FALSE))</f>
        <v/>
      </c>
      <c r="D28" s="34" t="str">
        <f>IF(入力シート!$C39="","",VLOOKUP(入力シート!G39,'集計用(入力確認シート)'!$P$15:$Q$19,2,FALSE))</f>
        <v/>
      </c>
      <c r="E28" s="34" t="str">
        <f>IF(入力シート!$C39="","",VLOOKUP(入力シート!H39,'集計用(入力確認シート)'!$P$15:$Q$19,2,FALSE))</f>
        <v/>
      </c>
      <c r="F28" s="34" t="str">
        <f>IF(入力シート!$C39="","",VLOOKUP(入力シート!J39,$P$21:$Q$25,2,FALSE))</f>
        <v/>
      </c>
    </row>
    <row r="29" spans="1:17" x14ac:dyDescent="0.15">
      <c r="A29" s="3">
        <v>24</v>
      </c>
      <c r="B29" s="34" t="str">
        <f>IF(入力シート!C40="","",入力シート!C40)</f>
        <v/>
      </c>
      <c r="C29" s="34" t="str">
        <f>IF(入力シート!$C40="","",VLOOKUP(入力シート!F40,'集計用(入力確認シート)'!$P$15:$Q$19,2,FALSE))</f>
        <v/>
      </c>
      <c r="D29" s="34" t="str">
        <f>IF(入力シート!$C40="","",VLOOKUP(入力シート!G40,'集計用(入力確認シート)'!$P$15:$Q$19,2,FALSE))</f>
        <v/>
      </c>
      <c r="E29" s="34" t="str">
        <f>IF(入力シート!$C40="","",VLOOKUP(入力シート!H40,'集計用(入力確認シート)'!$P$15:$Q$19,2,FALSE))</f>
        <v/>
      </c>
      <c r="F29" s="34" t="str">
        <f>IF(入力シート!$C40="","",VLOOKUP(入力シート!J40,$P$21:$Q$25,2,FALSE))</f>
        <v/>
      </c>
    </row>
    <row r="30" spans="1:17" ht="13.5" customHeight="1" x14ac:dyDescent="0.15">
      <c r="A30" s="3">
        <v>25</v>
      </c>
      <c r="B30" s="34" t="str">
        <f>IF(入力シート!C41="","",入力シート!C41)</f>
        <v/>
      </c>
      <c r="C30" s="34" t="str">
        <f>IF(入力シート!$C41="","",VLOOKUP(入力シート!F41,'集計用(入力確認シート)'!$P$15:$Q$19,2,FALSE))</f>
        <v/>
      </c>
      <c r="D30" s="34" t="str">
        <f>IF(入力シート!$C41="","",VLOOKUP(入力シート!G41,'集計用(入力確認シート)'!$P$15:$Q$19,2,FALSE))</f>
        <v/>
      </c>
      <c r="E30" s="34" t="str">
        <f>IF(入力シート!$C41="","",VLOOKUP(入力シート!H41,'集計用(入力確認シート)'!$P$15:$Q$19,2,FALSE))</f>
        <v/>
      </c>
      <c r="F30" s="34" t="str">
        <f>IF(入力シート!$C41="","",VLOOKUP(入力シート!J41,$P$21:$Q$25,2,FALSE))</f>
        <v/>
      </c>
    </row>
    <row r="31" spans="1:17" x14ac:dyDescent="0.15">
      <c r="A31" s="3">
        <v>26</v>
      </c>
      <c r="B31" s="34" t="str">
        <f>IF(入力シート!C42="","",入力シート!C42)</f>
        <v/>
      </c>
      <c r="C31" s="34" t="str">
        <f>IF(入力シート!$C42="","",VLOOKUP(入力シート!F42,'集計用(入力確認シート)'!$P$15:$Q$19,2,FALSE))</f>
        <v/>
      </c>
      <c r="D31" s="34" t="str">
        <f>IF(入力シート!$C42="","",VLOOKUP(入力シート!G42,'集計用(入力確認シート)'!$P$15:$Q$19,2,FALSE))</f>
        <v/>
      </c>
      <c r="E31" s="34" t="str">
        <f>IF(入力シート!$C42="","",VLOOKUP(入力シート!H42,'集計用(入力確認シート)'!$P$15:$Q$19,2,FALSE))</f>
        <v/>
      </c>
      <c r="F31" s="34" t="str">
        <f>IF(入力シート!$C42="","",VLOOKUP(入力シート!J42,$P$21:$Q$25,2,FALSE))</f>
        <v/>
      </c>
    </row>
    <row r="32" spans="1:17" x14ac:dyDescent="0.15">
      <c r="A32" s="3">
        <v>27</v>
      </c>
      <c r="B32" s="34" t="str">
        <f>IF(入力シート!C43="","",入力シート!C43)</f>
        <v/>
      </c>
      <c r="C32" s="34" t="str">
        <f>IF(入力シート!$C43="","",VLOOKUP(入力シート!F43,'集計用(入力確認シート)'!$P$15:$Q$19,2,FALSE))</f>
        <v/>
      </c>
      <c r="D32" s="34" t="str">
        <f>IF(入力シート!$C43="","",VLOOKUP(入力シート!G43,'集計用(入力確認シート)'!$P$15:$Q$19,2,FALSE))</f>
        <v/>
      </c>
      <c r="E32" s="34" t="str">
        <f>IF(入力シート!$C43="","",VLOOKUP(入力シート!H43,'集計用(入力確認シート)'!$P$15:$Q$19,2,FALSE))</f>
        <v/>
      </c>
      <c r="F32" s="34" t="str">
        <f>IF(入力シート!$C43="","",VLOOKUP(入力シート!J43,$P$21:$Q$25,2,FALSE))</f>
        <v/>
      </c>
    </row>
    <row r="33" spans="1:6" x14ac:dyDescent="0.15">
      <c r="A33" s="3">
        <v>28</v>
      </c>
      <c r="B33" s="34" t="str">
        <f>IF(入力シート!C44="","",入力シート!C44)</f>
        <v/>
      </c>
      <c r="C33" s="34" t="str">
        <f>IF(入力シート!$C44="","",VLOOKUP(入力シート!F44,'集計用(入力確認シート)'!$P$15:$Q$19,2,FALSE))</f>
        <v/>
      </c>
      <c r="D33" s="34" t="str">
        <f>IF(入力シート!$C44="","",VLOOKUP(入力シート!G44,'集計用(入力確認シート)'!$P$15:$Q$19,2,FALSE))</f>
        <v/>
      </c>
      <c r="E33" s="34" t="str">
        <f>IF(入力シート!$C44="","",VLOOKUP(入力シート!H44,'集計用(入力確認シート)'!$P$15:$Q$19,2,FALSE))</f>
        <v/>
      </c>
      <c r="F33" s="34" t="str">
        <f>IF(入力シート!$C44="","",VLOOKUP(入力シート!J44,$P$21:$Q$25,2,FALSE))</f>
        <v/>
      </c>
    </row>
    <row r="34" spans="1:6" x14ac:dyDescent="0.15">
      <c r="A34" s="3">
        <v>29</v>
      </c>
      <c r="B34" s="34" t="str">
        <f>IF(入力シート!C45="","",入力シート!C45)</f>
        <v/>
      </c>
      <c r="C34" s="34" t="str">
        <f>IF(入力シート!$C45="","",VLOOKUP(入力シート!F45,'集計用(入力確認シート)'!$P$15:$Q$19,2,FALSE))</f>
        <v/>
      </c>
      <c r="D34" s="34" t="str">
        <f>IF(入力シート!$C45="","",VLOOKUP(入力シート!G45,'集計用(入力確認シート)'!$P$15:$Q$19,2,FALSE))</f>
        <v/>
      </c>
      <c r="E34" s="34" t="str">
        <f>IF(入力シート!$C45="","",VLOOKUP(入力シート!H45,'集計用(入力確認シート)'!$P$15:$Q$19,2,FALSE))</f>
        <v/>
      </c>
      <c r="F34" s="34" t="str">
        <f>IF(入力シート!$C45="","",VLOOKUP(入力シート!J45,$P$21:$Q$25,2,FALSE))</f>
        <v/>
      </c>
    </row>
    <row r="35" spans="1:6" x14ac:dyDescent="0.15">
      <c r="A35" s="3">
        <v>30</v>
      </c>
      <c r="B35" s="34" t="str">
        <f>IF(入力シート!C46="","",入力シート!C46)</f>
        <v/>
      </c>
      <c r="C35" s="34" t="str">
        <f>IF(入力シート!$C46="","",VLOOKUP(入力シート!F46,'集計用(入力確認シート)'!$P$15:$Q$19,2,FALSE))</f>
        <v/>
      </c>
      <c r="D35" s="34" t="str">
        <f>IF(入力シート!$C46="","",VLOOKUP(入力シート!G46,'集計用(入力確認シート)'!$P$15:$Q$19,2,FALSE))</f>
        <v/>
      </c>
      <c r="E35" s="34" t="str">
        <f>IF(入力シート!$C46="","",VLOOKUP(入力シート!H46,'集計用(入力確認シート)'!$P$15:$Q$19,2,FALSE))</f>
        <v/>
      </c>
      <c r="F35" s="34" t="str">
        <f>IF(入力シート!$C46="","",VLOOKUP(入力シート!J46,$P$21:$Q$25,2,FALSE))</f>
        <v/>
      </c>
    </row>
    <row r="36" spans="1:6" x14ac:dyDescent="0.15">
      <c r="A36" s="3">
        <v>31</v>
      </c>
      <c r="B36" s="34" t="str">
        <f>IF(入力シート!C47="","",入力シート!C47)</f>
        <v/>
      </c>
      <c r="C36" s="34" t="str">
        <f>IF(入力シート!$C47="","",VLOOKUP(入力シート!F47,'集計用(入力確認シート)'!$P$15:$Q$19,2,FALSE))</f>
        <v/>
      </c>
      <c r="D36" s="34" t="str">
        <f>IF(入力シート!$C47="","",VLOOKUP(入力シート!G47,'集計用(入力確認シート)'!$P$15:$Q$19,2,FALSE))</f>
        <v/>
      </c>
      <c r="E36" s="34" t="str">
        <f>IF(入力シート!$C47="","",VLOOKUP(入力シート!H47,'集計用(入力確認シート)'!$P$15:$Q$19,2,FALSE))</f>
        <v/>
      </c>
      <c r="F36" s="34" t="str">
        <f>IF(入力シート!$C47="","",VLOOKUP(入力シート!J47,$P$21:$Q$25,2,FALSE))</f>
        <v/>
      </c>
    </row>
    <row r="37" spans="1:6" x14ac:dyDescent="0.15">
      <c r="A37" s="3">
        <v>32</v>
      </c>
      <c r="B37" s="34" t="str">
        <f>IF(入力シート!C48="","",入力シート!C48)</f>
        <v/>
      </c>
      <c r="C37" s="34" t="str">
        <f>IF(入力シート!$C48="","",VLOOKUP(入力シート!F48,'集計用(入力確認シート)'!$P$15:$Q$19,2,FALSE))</f>
        <v/>
      </c>
      <c r="D37" s="34" t="str">
        <f>IF(入力シート!$C48="","",VLOOKUP(入力シート!G48,'集計用(入力確認シート)'!$P$15:$Q$19,2,FALSE))</f>
        <v/>
      </c>
      <c r="E37" s="34" t="str">
        <f>IF(入力シート!$C48="","",VLOOKUP(入力シート!H48,'集計用(入力確認シート)'!$P$15:$Q$19,2,FALSE))</f>
        <v/>
      </c>
      <c r="F37" s="34" t="str">
        <f>IF(入力シート!$C48="","",VLOOKUP(入力シート!J48,$P$21:$Q$25,2,FALSE))</f>
        <v/>
      </c>
    </row>
    <row r="38" spans="1:6" x14ac:dyDescent="0.15">
      <c r="A38" s="3">
        <v>33</v>
      </c>
      <c r="B38" s="34" t="str">
        <f>IF(入力シート!C49="","",入力シート!C49)</f>
        <v/>
      </c>
      <c r="C38" s="34" t="str">
        <f>IF(入力シート!$C49="","",VLOOKUP(入力シート!F49,'集計用(入力確認シート)'!$P$15:$Q$19,2,FALSE))</f>
        <v/>
      </c>
      <c r="D38" s="34" t="str">
        <f>IF(入力シート!$C49="","",VLOOKUP(入力シート!G49,'集計用(入力確認シート)'!$P$15:$Q$19,2,FALSE))</f>
        <v/>
      </c>
      <c r="E38" s="34" t="str">
        <f>IF(入力シート!$C49="","",VLOOKUP(入力シート!H49,'集計用(入力確認シート)'!$P$15:$Q$19,2,FALSE))</f>
        <v/>
      </c>
      <c r="F38" s="34" t="str">
        <f>IF(入力シート!$C49="","",VLOOKUP(入力シート!J49,$P$21:$Q$25,2,FALSE))</f>
        <v/>
      </c>
    </row>
    <row r="39" spans="1:6" x14ac:dyDescent="0.15">
      <c r="A39" s="3">
        <v>34</v>
      </c>
      <c r="B39" s="34" t="str">
        <f>IF(入力シート!C50="","",入力シート!C50)</f>
        <v/>
      </c>
      <c r="C39" s="34" t="str">
        <f>IF(入力シート!$C50="","",VLOOKUP(入力シート!F50,'集計用(入力確認シート)'!$P$15:$Q$19,2,FALSE))</f>
        <v/>
      </c>
      <c r="D39" s="34" t="str">
        <f>IF(入力シート!$C50="","",VLOOKUP(入力シート!G50,'集計用(入力確認シート)'!$P$15:$Q$19,2,FALSE))</f>
        <v/>
      </c>
      <c r="E39" s="34" t="str">
        <f>IF(入力シート!$C50="","",VLOOKUP(入力シート!H50,'集計用(入力確認シート)'!$P$15:$Q$19,2,FALSE))</f>
        <v/>
      </c>
      <c r="F39" s="34" t="str">
        <f>IF(入力シート!$C50="","",VLOOKUP(入力シート!J50,$P$21:$Q$25,2,FALSE))</f>
        <v/>
      </c>
    </row>
    <row r="40" spans="1:6" x14ac:dyDescent="0.15">
      <c r="A40" s="3">
        <v>35</v>
      </c>
      <c r="B40" s="34" t="str">
        <f>IF(入力シート!C51="","",入力シート!C51)</f>
        <v/>
      </c>
      <c r="C40" s="34" t="str">
        <f>IF(入力シート!$C51="","",VLOOKUP(入力シート!F51,'集計用(入力確認シート)'!$P$15:$Q$19,2,FALSE))</f>
        <v/>
      </c>
      <c r="D40" s="34" t="str">
        <f>IF(入力シート!$C51="","",VLOOKUP(入力シート!G51,'集計用(入力確認シート)'!$P$15:$Q$19,2,FALSE))</f>
        <v/>
      </c>
      <c r="E40" s="34" t="str">
        <f>IF(入力シート!$C51="","",VLOOKUP(入力シート!H51,'集計用(入力確認シート)'!$P$15:$Q$19,2,FALSE))</f>
        <v/>
      </c>
      <c r="F40" s="34" t="str">
        <f>IF(入力シート!$C51="","",VLOOKUP(入力シート!J51,$P$21:$Q$25,2,FALSE))</f>
        <v/>
      </c>
    </row>
    <row r="41" spans="1:6" x14ac:dyDescent="0.15">
      <c r="A41" s="3">
        <v>36</v>
      </c>
      <c r="B41" s="34" t="str">
        <f>IF(入力シート!C52="","",入力シート!C52)</f>
        <v/>
      </c>
      <c r="C41" s="34" t="str">
        <f>IF(入力シート!$C52="","",VLOOKUP(入力シート!F52,'集計用(入力確認シート)'!$P$15:$Q$19,2,FALSE))</f>
        <v/>
      </c>
      <c r="D41" s="34" t="str">
        <f>IF(入力シート!$C52="","",VLOOKUP(入力シート!G52,'集計用(入力確認シート)'!$P$15:$Q$19,2,FALSE))</f>
        <v/>
      </c>
      <c r="E41" s="34" t="str">
        <f>IF(入力シート!$C52="","",VLOOKUP(入力シート!H52,'集計用(入力確認シート)'!$P$15:$Q$19,2,FALSE))</f>
        <v/>
      </c>
      <c r="F41" s="34" t="str">
        <f>IF(入力シート!$C52="","",VLOOKUP(入力シート!J52,$P$21:$Q$25,2,FALSE))</f>
        <v/>
      </c>
    </row>
    <row r="42" spans="1:6" x14ac:dyDescent="0.15">
      <c r="A42" s="3">
        <v>37</v>
      </c>
      <c r="B42" s="34" t="str">
        <f>IF(入力シート!C53="","",入力シート!C53)</f>
        <v/>
      </c>
      <c r="C42" s="34" t="str">
        <f>IF(入力シート!$C53="","",VLOOKUP(入力シート!F53,'集計用(入力確認シート)'!$P$15:$Q$19,2,FALSE))</f>
        <v/>
      </c>
      <c r="D42" s="34" t="str">
        <f>IF(入力シート!$C53="","",VLOOKUP(入力シート!G53,'集計用(入力確認シート)'!$P$15:$Q$19,2,FALSE))</f>
        <v/>
      </c>
      <c r="E42" s="34" t="str">
        <f>IF(入力シート!$C53="","",VLOOKUP(入力シート!H53,'集計用(入力確認シート)'!$P$15:$Q$19,2,FALSE))</f>
        <v/>
      </c>
      <c r="F42" s="34" t="str">
        <f>IF(入力シート!$C53="","",VLOOKUP(入力シート!J53,$P$21:$Q$25,2,FALSE))</f>
        <v/>
      </c>
    </row>
    <row r="43" spans="1:6" x14ac:dyDescent="0.15">
      <c r="A43" s="3">
        <v>38</v>
      </c>
      <c r="B43" s="34" t="str">
        <f>IF(入力シート!C54="","",入力シート!C54)</f>
        <v/>
      </c>
      <c r="C43" s="34" t="str">
        <f>IF(入力シート!$C54="","",VLOOKUP(入力シート!F54,'集計用(入力確認シート)'!$P$15:$Q$19,2,FALSE))</f>
        <v/>
      </c>
      <c r="D43" s="34" t="str">
        <f>IF(入力シート!$C54="","",VLOOKUP(入力シート!G54,'集計用(入力確認シート)'!$P$15:$Q$19,2,FALSE))</f>
        <v/>
      </c>
      <c r="E43" s="34" t="str">
        <f>IF(入力シート!$C54="","",VLOOKUP(入力シート!H54,'集計用(入力確認シート)'!$P$15:$Q$19,2,FALSE))</f>
        <v/>
      </c>
      <c r="F43" s="34" t="str">
        <f>IF(入力シート!$C54="","",VLOOKUP(入力シート!J54,$P$21:$Q$25,2,FALSE))</f>
        <v/>
      </c>
    </row>
    <row r="44" spans="1:6" x14ac:dyDescent="0.15">
      <c r="A44" s="3">
        <v>39</v>
      </c>
      <c r="B44" s="34" t="str">
        <f>IF(入力シート!C55="","",入力シート!C55)</f>
        <v/>
      </c>
      <c r="C44" s="34" t="str">
        <f>IF(入力シート!$C55="","",VLOOKUP(入力シート!F55,'集計用(入力確認シート)'!$P$15:$Q$19,2,FALSE))</f>
        <v/>
      </c>
      <c r="D44" s="34" t="str">
        <f>IF(入力シート!$C55="","",VLOOKUP(入力シート!G55,'集計用(入力確認シート)'!$P$15:$Q$19,2,FALSE))</f>
        <v/>
      </c>
      <c r="E44" s="34" t="str">
        <f>IF(入力シート!$C55="","",VLOOKUP(入力シート!H55,'集計用(入力確認シート)'!$P$15:$Q$19,2,FALSE))</f>
        <v/>
      </c>
      <c r="F44" s="34" t="str">
        <f>IF(入力シート!$C55="","",VLOOKUP(入力シート!J55,$P$21:$Q$25,2,FALSE))</f>
        <v/>
      </c>
    </row>
    <row r="45" spans="1:6" x14ac:dyDescent="0.15">
      <c r="A45" s="3">
        <v>40</v>
      </c>
      <c r="B45" s="34" t="str">
        <f>IF(入力シート!C56="","",入力シート!C56)</f>
        <v/>
      </c>
      <c r="C45" s="34" t="str">
        <f>IF(入力シート!$C56="","",VLOOKUP(入力シート!F56,'集計用(入力確認シート)'!$P$15:$Q$19,2,FALSE))</f>
        <v/>
      </c>
      <c r="D45" s="34" t="str">
        <f>IF(入力シート!$C56="","",VLOOKUP(入力シート!G56,'集計用(入力確認シート)'!$P$15:$Q$19,2,FALSE))</f>
        <v/>
      </c>
      <c r="E45" s="34" t="str">
        <f>IF(入力シート!$C56="","",VLOOKUP(入力シート!H56,'集計用(入力確認シート)'!$P$15:$Q$19,2,FALSE))</f>
        <v/>
      </c>
      <c r="F45" s="34" t="str">
        <f>IF(入力シート!$C56="","",VLOOKUP(入力シート!J56,$P$21:$Q$25,2,FALSE))</f>
        <v/>
      </c>
    </row>
    <row r="46" spans="1:6" x14ac:dyDescent="0.15">
      <c r="A46" s="3">
        <v>41</v>
      </c>
      <c r="B46" s="34" t="str">
        <f>IF(入力シート!C57="","",入力シート!C57)</f>
        <v/>
      </c>
      <c r="C46" s="34" t="str">
        <f>IF(入力シート!$C57="","",VLOOKUP(入力シート!F57,'集計用(入力確認シート)'!$P$15:$Q$19,2,FALSE))</f>
        <v/>
      </c>
      <c r="D46" s="34" t="str">
        <f>IF(入力シート!$C57="","",VLOOKUP(入力シート!G57,'集計用(入力確認シート)'!$P$15:$Q$19,2,FALSE))</f>
        <v/>
      </c>
      <c r="E46" s="34" t="str">
        <f>IF(入力シート!$C57="","",VLOOKUP(入力シート!H57,'集計用(入力確認シート)'!$P$15:$Q$19,2,FALSE))</f>
        <v/>
      </c>
      <c r="F46" s="34" t="str">
        <f>IF(入力シート!$C57="","",VLOOKUP(入力シート!J57,$P$21:$Q$25,2,FALSE))</f>
        <v/>
      </c>
    </row>
    <row r="47" spans="1:6" x14ac:dyDescent="0.15">
      <c r="A47" s="3">
        <v>42</v>
      </c>
      <c r="B47" s="34" t="str">
        <f>IF(入力シート!C58="","",入力シート!C58)</f>
        <v/>
      </c>
      <c r="C47" s="34" t="str">
        <f>IF(入力シート!$C58="","",VLOOKUP(入力シート!F58,'集計用(入力確認シート)'!$P$15:$Q$19,2,FALSE))</f>
        <v/>
      </c>
      <c r="D47" s="34" t="str">
        <f>IF(入力シート!$C58="","",VLOOKUP(入力シート!G58,'集計用(入力確認シート)'!$P$15:$Q$19,2,FALSE))</f>
        <v/>
      </c>
      <c r="E47" s="34" t="str">
        <f>IF(入力シート!$C58="","",VLOOKUP(入力シート!H58,'集計用(入力確認シート)'!$P$15:$Q$19,2,FALSE))</f>
        <v/>
      </c>
      <c r="F47" s="34" t="str">
        <f>IF(入力シート!$C58="","",VLOOKUP(入力シート!J58,$P$21:$Q$25,2,FALSE))</f>
        <v/>
      </c>
    </row>
    <row r="48" spans="1:6" x14ac:dyDescent="0.15">
      <c r="A48" s="3">
        <v>43</v>
      </c>
      <c r="B48" s="34" t="str">
        <f>IF(入力シート!C59="","",入力シート!C59)</f>
        <v/>
      </c>
      <c r="C48" s="34" t="str">
        <f>IF(入力シート!$C59="","",VLOOKUP(入力シート!F59,'集計用(入力確認シート)'!$P$15:$Q$19,2,FALSE))</f>
        <v/>
      </c>
      <c r="D48" s="34" t="str">
        <f>IF(入力シート!$C59="","",VLOOKUP(入力シート!G59,'集計用(入力確認シート)'!$P$15:$Q$19,2,FALSE))</f>
        <v/>
      </c>
      <c r="E48" s="34" t="str">
        <f>IF(入力シート!$C59="","",VLOOKUP(入力シート!H59,'集計用(入力確認シート)'!$P$15:$Q$19,2,FALSE))</f>
        <v/>
      </c>
      <c r="F48" s="34" t="str">
        <f>IF(入力シート!$C59="","",VLOOKUP(入力シート!J59,$P$21:$Q$25,2,FALSE))</f>
        <v/>
      </c>
    </row>
    <row r="49" spans="1:6" x14ac:dyDescent="0.15">
      <c r="A49" s="3">
        <v>44</v>
      </c>
      <c r="B49" s="34" t="str">
        <f>IF(入力シート!C60="","",入力シート!C60)</f>
        <v/>
      </c>
      <c r="C49" s="34" t="str">
        <f>IF(入力シート!$C60="","",VLOOKUP(入力シート!F60,'集計用(入力確認シート)'!$P$15:$Q$19,2,FALSE))</f>
        <v/>
      </c>
      <c r="D49" s="34" t="str">
        <f>IF(入力シート!$C60="","",VLOOKUP(入力シート!G60,'集計用(入力確認シート)'!$P$15:$Q$19,2,FALSE))</f>
        <v/>
      </c>
      <c r="E49" s="34" t="str">
        <f>IF(入力シート!$C60="","",VLOOKUP(入力シート!H60,'集計用(入力確認シート)'!$P$15:$Q$19,2,FALSE))</f>
        <v/>
      </c>
      <c r="F49" s="34" t="str">
        <f>IF(入力シート!$C60="","",VLOOKUP(入力シート!J60,$P$21:$Q$25,2,FALSE))</f>
        <v/>
      </c>
    </row>
    <row r="50" spans="1:6" x14ac:dyDescent="0.15">
      <c r="A50" s="3">
        <v>45</v>
      </c>
      <c r="B50" s="34" t="str">
        <f>IF(入力シート!C61="","",入力シート!C61)</f>
        <v/>
      </c>
      <c r="C50" s="34" t="str">
        <f>IF(入力シート!$C61="","",VLOOKUP(入力シート!F61,'集計用(入力確認シート)'!$P$15:$Q$19,2,FALSE))</f>
        <v/>
      </c>
      <c r="D50" s="34" t="str">
        <f>IF(入力シート!$C61="","",VLOOKUP(入力シート!G61,'集計用(入力確認シート)'!$P$15:$Q$19,2,FALSE))</f>
        <v/>
      </c>
      <c r="E50" s="34" t="str">
        <f>IF(入力シート!$C61="","",VLOOKUP(入力シート!H61,'集計用(入力確認シート)'!$P$15:$Q$19,2,FALSE))</f>
        <v/>
      </c>
      <c r="F50" s="34" t="str">
        <f>IF(入力シート!$C61="","",VLOOKUP(入力シート!J61,$P$21:$Q$25,2,FALSE))</f>
        <v/>
      </c>
    </row>
    <row r="51" spans="1:6" x14ac:dyDescent="0.15">
      <c r="A51" s="3">
        <v>46</v>
      </c>
      <c r="B51" s="34" t="str">
        <f>IF(入力シート!C62="","",入力シート!C62)</f>
        <v/>
      </c>
      <c r="C51" s="34" t="str">
        <f>IF(入力シート!$C62="","",VLOOKUP(入力シート!F62,'集計用(入力確認シート)'!$P$15:$Q$19,2,FALSE))</f>
        <v/>
      </c>
      <c r="D51" s="34" t="str">
        <f>IF(入力シート!$C62="","",VLOOKUP(入力シート!G62,'集計用(入力確認シート)'!$P$15:$Q$19,2,FALSE))</f>
        <v/>
      </c>
      <c r="E51" s="34" t="str">
        <f>IF(入力シート!$C62="","",VLOOKUP(入力シート!H62,'集計用(入力確認シート)'!$P$15:$Q$19,2,FALSE))</f>
        <v/>
      </c>
      <c r="F51" s="34" t="str">
        <f>IF(入力シート!$C62="","",VLOOKUP(入力シート!J62,$P$21:$Q$25,2,FALSE))</f>
        <v/>
      </c>
    </row>
    <row r="52" spans="1:6" x14ac:dyDescent="0.15">
      <c r="A52" s="3">
        <v>47</v>
      </c>
      <c r="B52" s="34" t="str">
        <f>IF(入力シート!C63="","",入力シート!C63)</f>
        <v/>
      </c>
      <c r="C52" s="34" t="str">
        <f>IF(入力シート!$C63="","",VLOOKUP(入力シート!F63,'集計用(入力確認シート)'!$P$15:$Q$19,2,FALSE))</f>
        <v/>
      </c>
      <c r="D52" s="34" t="str">
        <f>IF(入力シート!$C63="","",VLOOKUP(入力シート!G63,'集計用(入力確認シート)'!$P$15:$Q$19,2,FALSE))</f>
        <v/>
      </c>
      <c r="E52" s="34" t="str">
        <f>IF(入力シート!$C63="","",VLOOKUP(入力シート!H63,'集計用(入力確認シート)'!$P$15:$Q$19,2,FALSE))</f>
        <v/>
      </c>
      <c r="F52" s="34" t="str">
        <f>IF(入力シート!$C63="","",VLOOKUP(入力シート!J63,$P$21:$Q$25,2,FALSE))</f>
        <v/>
      </c>
    </row>
    <row r="53" spans="1:6" x14ac:dyDescent="0.15">
      <c r="A53" s="3">
        <v>48</v>
      </c>
      <c r="B53" s="34" t="str">
        <f>IF(入力シート!C64="","",入力シート!C64)</f>
        <v/>
      </c>
      <c r="C53" s="34" t="str">
        <f>IF(入力シート!$C64="","",VLOOKUP(入力シート!F64,'集計用(入力確認シート)'!$P$15:$Q$19,2,FALSE))</f>
        <v/>
      </c>
      <c r="D53" s="34" t="str">
        <f>IF(入力シート!$C64="","",VLOOKUP(入力シート!G64,'集計用(入力確認シート)'!$P$15:$Q$19,2,FALSE))</f>
        <v/>
      </c>
      <c r="E53" s="34" t="str">
        <f>IF(入力シート!$C64="","",VLOOKUP(入力シート!H64,'集計用(入力確認シート)'!$P$15:$Q$19,2,FALSE))</f>
        <v/>
      </c>
      <c r="F53" s="34" t="str">
        <f>IF(入力シート!$C64="","",VLOOKUP(入力シート!J64,$P$21:$Q$25,2,FALSE))</f>
        <v/>
      </c>
    </row>
    <row r="54" spans="1:6" x14ac:dyDescent="0.15">
      <c r="A54" s="3">
        <v>49</v>
      </c>
      <c r="B54" s="34" t="str">
        <f>IF(入力シート!C65="","",入力シート!C65)</f>
        <v/>
      </c>
      <c r="C54" s="34" t="str">
        <f>IF(入力シート!$C65="","",VLOOKUP(入力シート!F65,'集計用(入力確認シート)'!$P$15:$Q$19,2,FALSE))</f>
        <v/>
      </c>
      <c r="D54" s="34" t="str">
        <f>IF(入力シート!$C65="","",VLOOKUP(入力シート!G65,'集計用(入力確認シート)'!$P$15:$Q$19,2,FALSE))</f>
        <v/>
      </c>
      <c r="E54" s="34" t="str">
        <f>IF(入力シート!$C65="","",VLOOKUP(入力シート!H65,'集計用(入力確認シート)'!$P$15:$Q$19,2,FALSE))</f>
        <v/>
      </c>
      <c r="F54" s="34" t="str">
        <f>IF(入力シート!$C65="","",VLOOKUP(入力シート!J65,$P$21:$Q$25,2,FALSE))</f>
        <v/>
      </c>
    </row>
    <row r="55" spans="1:6" x14ac:dyDescent="0.15">
      <c r="A55" s="3">
        <v>50</v>
      </c>
      <c r="B55" s="34" t="str">
        <f>IF(入力シート!C66="","",入力シート!C66)</f>
        <v/>
      </c>
      <c r="C55" s="34" t="str">
        <f>IF(入力シート!$C66="","",VLOOKUP(入力シート!F66,'集計用(入力確認シート)'!$P$15:$Q$19,2,FALSE))</f>
        <v/>
      </c>
      <c r="D55" s="34" t="str">
        <f>IF(入力シート!$C66="","",VLOOKUP(入力シート!G66,'集計用(入力確認シート)'!$P$15:$Q$19,2,FALSE))</f>
        <v/>
      </c>
      <c r="E55" s="34" t="str">
        <f>IF(入力シート!$C66="","",VLOOKUP(入力シート!H66,'集計用(入力確認シート)'!$P$15:$Q$19,2,FALSE))</f>
        <v/>
      </c>
      <c r="F55" s="34" t="str">
        <f>IF(入力シート!$C66="","",VLOOKUP(入力シート!J66,$P$21:$Q$25,2,FALSE))</f>
        <v/>
      </c>
    </row>
    <row r="56" spans="1:6" x14ac:dyDescent="0.15">
      <c r="A56" s="3">
        <v>51</v>
      </c>
      <c r="B56" s="34" t="str">
        <f>IF(入力シート!C67="","",入力シート!C67)</f>
        <v/>
      </c>
      <c r="C56" s="34" t="str">
        <f>IF(入力シート!$C67="","",VLOOKUP(入力シート!F67,'集計用(入力確認シート)'!$P$15:$Q$19,2,FALSE))</f>
        <v/>
      </c>
      <c r="D56" s="34" t="str">
        <f>IF(入力シート!$C67="","",VLOOKUP(入力シート!G67,'集計用(入力確認シート)'!$P$15:$Q$19,2,FALSE))</f>
        <v/>
      </c>
      <c r="E56" s="34" t="str">
        <f>IF(入力シート!$C67="","",VLOOKUP(入力シート!H67,'集計用(入力確認シート)'!$P$15:$Q$19,2,FALSE))</f>
        <v/>
      </c>
      <c r="F56" s="34" t="str">
        <f>IF(入力シート!$C67="","",VLOOKUP(入力シート!J67,$P$21:$Q$25,2,FALSE))</f>
        <v/>
      </c>
    </row>
    <row r="57" spans="1:6" x14ac:dyDescent="0.15">
      <c r="A57" s="3">
        <v>52</v>
      </c>
      <c r="B57" s="34" t="str">
        <f>IF(入力シート!C68="","",入力シート!C68)</f>
        <v/>
      </c>
      <c r="C57" s="34" t="str">
        <f>IF(入力シート!$C68="","",VLOOKUP(入力シート!F68,'集計用(入力確認シート)'!$P$15:$Q$19,2,FALSE))</f>
        <v/>
      </c>
      <c r="D57" s="34" t="str">
        <f>IF(入力シート!$C68="","",VLOOKUP(入力シート!G68,'集計用(入力確認シート)'!$P$15:$Q$19,2,FALSE))</f>
        <v/>
      </c>
      <c r="E57" s="34" t="str">
        <f>IF(入力シート!$C68="","",VLOOKUP(入力シート!H68,'集計用(入力確認シート)'!$P$15:$Q$19,2,FALSE))</f>
        <v/>
      </c>
      <c r="F57" s="34" t="str">
        <f>IF(入力シート!$C68="","",VLOOKUP(入力シート!J68,$P$21:$Q$25,2,FALSE))</f>
        <v/>
      </c>
    </row>
    <row r="58" spans="1:6" x14ac:dyDescent="0.15">
      <c r="A58" s="3">
        <v>53</v>
      </c>
      <c r="B58" s="34" t="str">
        <f>IF(入力シート!C69="","",入力シート!C69)</f>
        <v/>
      </c>
      <c r="C58" s="34" t="str">
        <f>IF(入力シート!$C69="","",VLOOKUP(入力シート!F69,'集計用(入力確認シート)'!$P$15:$Q$19,2,FALSE))</f>
        <v/>
      </c>
      <c r="D58" s="34" t="str">
        <f>IF(入力シート!$C69="","",VLOOKUP(入力シート!G69,'集計用(入力確認シート)'!$P$15:$Q$19,2,FALSE))</f>
        <v/>
      </c>
      <c r="E58" s="34" t="str">
        <f>IF(入力シート!$C69="","",VLOOKUP(入力シート!H69,'集計用(入力確認シート)'!$P$15:$Q$19,2,FALSE))</f>
        <v/>
      </c>
      <c r="F58" s="34" t="str">
        <f>IF(入力シート!$C69="","",VLOOKUP(入力シート!J69,$P$21:$Q$25,2,FALSE))</f>
        <v/>
      </c>
    </row>
    <row r="59" spans="1:6" x14ac:dyDescent="0.15">
      <c r="A59" s="3">
        <v>54</v>
      </c>
      <c r="B59" s="34" t="str">
        <f>IF(入力シート!C70="","",入力シート!C70)</f>
        <v/>
      </c>
      <c r="C59" s="34" t="str">
        <f>IF(入力シート!$C70="","",VLOOKUP(入力シート!F70,'集計用(入力確認シート)'!$P$15:$Q$19,2,FALSE))</f>
        <v/>
      </c>
      <c r="D59" s="34" t="str">
        <f>IF(入力シート!$C70="","",VLOOKUP(入力シート!G70,'集計用(入力確認シート)'!$P$15:$Q$19,2,FALSE))</f>
        <v/>
      </c>
      <c r="E59" s="34" t="str">
        <f>IF(入力シート!$C70="","",VLOOKUP(入力シート!H70,'集計用(入力確認シート)'!$P$15:$Q$19,2,FALSE))</f>
        <v/>
      </c>
      <c r="F59" s="34" t="str">
        <f>IF(入力シート!$C70="","",VLOOKUP(入力シート!J70,$P$21:$Q$25,2,FALSE))</f>
        <v/>
      </c>
    </row>
    <row r="60" spans="1:6" x14ac:dyDescent="0.15">
      <c r="A60" s="3">
        <v>55</v>
      </c>
      <c r="B60" s="34" t="str">
        <f>IF(入力シート!C71="","",入力シート!C71)</f>
        <v/>
      </c>
      <c r="C60" s="34" t="str">
        <f>IF(入力シート!$C71="","",VLOOKUP(入力シート!F71,'集計用(入力確認シート)'!$P$15:$Q$19,2,FALSE))</f>
        <v/>
      </c>
      <c r="D60" s="34" t="str">
        <f>IF(入力シート!$C71="","",VLOOKUP(入力シート!G71,'集計用(入力確認シート)'!$P$15:$Q$19,2,FALSE))</f>
        <v/>
      </c>
      <c r="E60" s="34" t="str">
        <f>IF(入力シート!$C71="","",VLOOKUP(入力シート!H71,'集計用(入力確認シート)'!$P$15:$Q$19,2,FALSE))</f>
        <v/>
      </c>
      <c r="F60" s="34" t="str">
        <f>IF(入力シート!$C71="","",VLOOKUP(入力シート!J71,$P$21:$Q$25,2,FALSE))</f>
        <v/>
      </c>
    </row>
    <row r="61" spans="1:6" x14ac:dyDescent="0.15">
      <c r="A61" s="3">
        <v>56</v>
      </c>
      <c r="B61" s="34" t="str">
        <f>IF(入力シート!C72="","",入力シート!C72)</f>
        <v/>
      </c>
      <c r="C61" s="34" t="str">
        <f>IF(入力シート!$C72="","",VLOOKUP(入力シート!F72,'集計用(入力確認シート)'!$P$15:$Q$19,2,FALSE))</f>
        <v/>
      </c>
      <c r="D61" s="34" t="str">
        <f>IF(入力シート!$C72="","",VLOOKUP(入力シート!G72,'集計用(入力確認シート)'!$P$15:$Q$19,2,FALSE))</f>
        <v/>
      </c>
      <c r="E61" s="34" t="str">
        <f>IF(入力シート!$C72="","",VLOOKUP(入力シート!H72,'集計用(入力確認シート)'!$P$15:$Q$19,2,FALSE))</f>
        <v/>
      </c>
      <c r="F61" s="34" t="str">
        <f>IF(入力シート!$C72="","",VLOOKUP(入力シート!J72,$P$21:$Q$25,2,FALSE))</f>
        <v/>
      </c>
    </row>
    <row r="62" spans="1:6" x14ac:dyDescent="0.15">
      <c r="A62" s="3">
        <v>57</v>
      </c>
      <c r="B62" s="34" t="str">
        <f>IF(入力シート!C73="","",入力シート!C73)</f>
        <v/>
      </c>
      <c r="C62" s="34" t="str">
        <f>IF(入力シート!$C73="","",VLOOKUP(入力シート!F73,'集計用(入力確認シート)'!$P$15:$Q$19,2,FALSE))</f>
        <v/>
      </c>
      <c r="D62" s="34" t="str">
        <f>IF(入力シート!$C73="","",VLOOKUP(入力シート!G73,'集計用(入力確認シート)'!$P$15:$Q$19,2,FALSE))</f>
        <v/>
      </c>
      <c r="E62" s="34" t="str">
        <f>IF(入力シート!$C73="","",VLOOKUP(入力シート!H73,'集計用(入力確認シート)'!$P$15:$Q$19,2,FALSE))</f>
        <v/>
      </c>
      <c r="F62" s="34" t="str">
        <f>IF(入力シート!$C73="","",VLOOKUP(入力シート!J73,$P$21:$Q$25,2,FALSE))</f>
        <v/>
      </c>
    </row>
    <row r="63" spans="1:6" x14ac:dyDescent="0.15">
      <c r="A63" s="3">
        <v>58</v>
      </c>
      <c r="B63" s="34" t="str">
        <f>IF(入力シート!C74="","",入力シート!C74)</f>
        <v/>
      </c>
      <c r="C63" s="34" t="str">
        <f>IF(入力シート!$C74="","",VLOOKUP(入力シート!F74,'集計用(入力確認シート)'!$P$15:$Q$19,2,FALSE))</f>
        <v/>
      </c>
      <c r="D63" s="34" t="str">
        <f>IF(入力シート!$C74="","",VLOOKUP(入力シート!G74,'集計用(入力確認シート)'!$P$15:$Q$19,2,FALSE))</f>
        <v/>
      </c>
      <c r="E63" s="34" t="str">
        <f>IF(入力シート!$C74="","",VLOOKUP(入力シート!H74,'集計用(入力確認シート)'!$P$15:$Q$19,2,FALSE))</f>
        <v/>
      </c>
      <c r="F63" s="34" t="str">
        <f>IF(入力シート!$C74="","",VLOOKUP(入力シート!J74,$P$21:$Q$25,2,FALSE))</f>
        <v/>
      </c>
    </row>
    <row r="64" spans="1:6" x14ac:dyDescent="0.15">
      <c r="A64" s="3">
        <v>59</v>
      </c>
      <c r="B64" s="34" t="str">
        <f>IF(入力シート!C75="","",入力シート!C75)</f>
        <v/>
      </c>
      <c r="C64" s="34" t="str">
        <f>IF(入力シート!$C75="","",VLOOKUP(入力シート!F75,'集計用(入力確認シート)'!$P$15:$Q$19,2,FALSE))</f>
        <v/>
      </c>
      <c r="D64" s="34" t="str">
        <f>IF(入力シート!$C75="","",VLOOKUP(入力シート!G75,'集計用(入力確認シート)'!$P$15:$Q$19,2,FALSE))</f>
        <v/>
      </c>
      <c r="E64" s="34" t="str">
        <f>IF(入力シート!$C75="","",VLOOKUP(入力シート!H75,'集計用(入力確認シート)'!$P$15:$Q$19,2,FALSE))</f>
        <v/>
      </c>
      <c r="F64" s="34" t="str">
        <f>IF(入力シート!$C75="","",VLOOKUP(入力シート!J75,$P$21:$Q$25,2,FALSE))</f>
        <v/>
      </c>
    </row>
    <row r="65" spans="1:6" x14ac:dyDescent="0.15">
      <c r="A65" s="3">
        <v>60</v>
      </c>
      <c r="B65" s="34" t="str">
        <f>IF(入力シート!C76="","",入力シート!C76)</f>
        <v/>
      </c>
      <c r="C65" s="34" t="str">
        <f>IF(入力シート!$C76="","",VLOOKUP(入力シート!F76,'集計用(入力確認シート)'!$P$15:$Q$19,2,FALSE))</f>
        <v/>
      </c>
      <c r="D65" s="34" t="str">
        <f>IF(入力シート!$C76="","",VLOOKUP(入力シート!G76,'集計用(入力確認シート)'!$P$15:$Q$19,2,FALSE))</f>
        <v/>
      </c>
      <c r="E65" s="34" t="str">
        <f>IF(入力シート!$C76="","",VLOOKUP(入力シート!H76,'集計用(入力確認シート)'!$P$15:$Q$19,2,FALSE))</f>
        <v/>
      </c>
      <c r="F65" s="34" t="str">
        <f>IF(入力シート!$C76="","",VLOOKUP(入力シート!J76,$P$21:$Q$25,2,FALSE))</f>
        <v/>
      </c>
    </row>
    <row r="66" spans="1:6" x14ac:dyDescent="0.15">
      <c r="A66" s="3">
        <v>61</v>
      </c>
      <c r="B66" s="34" t="str">
        <f>IF(入力シート!C77="","",入力シート!C77)</f>
        <v/>
      </c>
      <c r="C66" s="34" t="str">
        <f>IF(入力シート!$C77="","",VLOOKUP(入力シート!F77,'集計用(入力確認シート)'!$P$15:$Q$19,2,FALSE))</f>
        <v/>
      </c>
      <c r="D66" s="34" t="str">
        <f>IF(入力シート!$C77="","",VLOOKUP(入力シート!G77,'集計用(入力確認シート)'!$P$15:$Q$19,2,FALSE))</f>
        <v/>
      </c>
      <c r="E66" s="34" t="str">
        <f>IF(入力シート!$C77="","",VLOOKUP(入力シート!H77,'集計用(入力確認シート)'!$P$15:$Q$19,2,FALSE))</f>
        <v/>
      </c>
      <c r="F66" s="34" t="str">
        <f>IF(入力シート!$C77="","",VLOOKUP(入力シート!J77,$P$21:$Q$25,2,FALSE))</f>
        <v/>
      </c>
    </row>
    <row r="67" spans="1:6" x14ac:dyDescent="0.15">
      <c r="A67" s="3">
        <v>62</v>
      </c>
      <c r="B67" s="34" t="str">
        <f>IF(入力シート!C78="","",入力シート!C78)</f>
        <v/>
      </c>
      <c r="C67" s="34" t="str">
        <f>IF(入力シート!$C78="","",VLOOKUP(入力シート!F78,'集計用(入力確認シート)'!$P$15:$Q$19,2,FALSE))</f>
        <v/>
      </c>
      <c r="D67" s="34" t="str">
        <f>IF(入力シート!$C78="","",VLOOKUP(入力シート!G78,'集計用(入力確認シート)'!$P$15:$Q$19,2,FALSE))</f>
        <v/>
      </c>
      <c r="E67" s="34" t="str">
        <f>IF(入力シート!$C78="","",VLOOKUP(入力シート!H78,'集計用(入力確認シート)'!$P$15:$Q$19,2,FALSE))</f>
        <v/>
      </c>
      <c r="F67" s="34" t="str">
        <f>IF(入力シート!$C78="","",VLOOKUP(入力シート!J78,$P$21:$Q$25,2,FALSE))</f>
        <v/>
      </c>
    </row>
    <row r="68" spans="1:6" x14ac:dyDescent="0.15">
      <c r="A68" s="3">
        <v>63</v>
      </c>
      <c r="B68" s="34" t="str">
        <f>IF(入力シート!C79="","",入力シート!C79)</f>
        <v/>
      </c>
      <c r="C68" s="34" t="str">
        <f>IF(入力シート!$C79="","",VLOOKUP(入力シート!F79,'集計用(入力確認シート)'!$P$15:$Q$19,2,FALSE))</f>
        <v/>
      </c>
      <c r="D68" s="34" t="str">
        <f>IF(入力シート!$C79="","",VLOOKUP(入力シート!G79,'集計用(入力確認シート)'!$P$15:$Q$19,2,FALSE))</f>
        <v/>
      </c>
      <c r="E68" s="34" t="str">
        <f>IF(入力シート!$C79="","",VLOOKUP(入力シート!H79,'集計用(入力確認シート)'!$P$15:$Q$19,2,FALSE))</f>
        <v/>
      </c>
      <c r="F68" s="34" t="str">
        <f>IF(入力シート!$C79="","",VLOOKUP(入力シート!J79,$P$21:$Q$25,2,FALSE))</f>
        <v/>
      </c>
    </row>
    <row r="69" spans="1:6" x14ac:dyDescent="0.15">
      <c r="A69" s="3">
        <v>64</v>
      </c>
      <c r="B69" s="34" t="str">
        <f>IF(入力シート!C80="","",入力シート!C80)</f>
        <v/>
      </c>
      <c r="C69" s="34" t="str">
        <f>IF(入力シート!$C80="","",VLOOKUP(入力シート!F80,'集計用(入力確認シート)'!$P$15:$Q$19,2,FALSE))</f>
        <v/>
      </c>
      <c r="D69" s="34" t="str">
        <f>IF(入力シート!$C80="","",VLOOKUP(入力シート!G80,'集計用(入力確認シート)'!$P$15:$Q$19,2,FALSE))</f>
        <v/>
      </c>
      <c r="E69" s="34" t="str">
        <f>IF(入力シート!$C80="","",VLOOKUP(入力シート!H80,'集計用(入力確認シート)'!$P$15:$Q$19,2,FALSE))</f>
        <v/>
      </c>
      <c r="F69" s="34" t="str">
        <f>IF(入力シート!$C80="","",VLOOKUP(入力シート!J80,$P$21:$Q$25,2,FALSE))</f>
        <v/>
      </c>
    </row>
    <row r="70" spans="1:6" x14ac:dyDescent="0.15">
      <c r="A70" s="3">
        <v>65</v>
      </c>
      <c r="B70" s="34" t="str">
        <f>IF(入力シート!C81="","",入力シート!C81)</f>
        <v/>
      </c>
      <c r="C70" s="34" t="str">
        <f>IF(入力シート!$C81="","",VLOOKUP(入力シート!F81,'集計用(入力確認シート)'!$P$15:$Q$19,2,FALSE))</f>
        <v/>
      </c>
      <c r="D70" s="34" t="str">
        <f>IF(入力シート!$C81="","",VLOOKUP(入力シート!G81,'集計用(入力確認シート)'!$P$15:$Q$19,2,FALSE))</f>
        <v/>
      </c>
      <c r="E70" s="34" t="str">
        <f>IF(入力シート!$C81="","",VLOOKUP(入力シート!H81,'集計用(入力確認シート)'!$P$15:$Q$19,2,FALSE))</f>
        <v/>
      </c>
      <c r="F70" s="34" t="str">
        <f>IF(入力シート!$C81="","",VLOOKUP(入力シート!J81,$P$21:$Q$25,2,FALSE))</f>
        <v/>
      </c>
    </row>
    <row r="71" spans="1:6" x14ac:dyDescent="0.15">
      <c r="A71" s="3">
        <v>66</v>
      </c>
      <c r="B71" s="34" t="str">
        <f>IF(入力シート!C82="","",入力シート!C82)</f>
        <v/>
      </c>
      <c r="C71" s="34" t="str">
        <f>IF(入力シート!$C82="","",VLOOKUP(入力シート!F82,'集計用(入力確認シート)'!$P$15:$Q$19,2,FALSE))</f>
        <v/>
      </c>
      <c r="D71" s="34" t="str">
        <f>IF(入力シート!$C82="","",VLOOKUP(入力シート!G82,'集計用(入力確認シート)'!$P$15:$Q$19,2,FALSE))</f>
        <v/>
      </c>
      <c r="E71" s="34" t="str">
        <f>IF(入力シート!$C82="","",VLOOKUP(入力シート!H82,'集計用(入力確認シート)'!$P$15:$Q$19,2,FALSE))</f>
        <v/>
      </c>
      <c r="F71" s="34" t="str">
        <f>IF(入力シート!$C82="","",VLOOKUP(入力シート!J82,$P$21:$Q$25,2,FALSE))</f>
        <v/>
      </c>
    </row>
    <row r="72" spans="1:6" x14ac:dyDescent="0.15">
      <c r="A72" s="3">
        <v>67</v>
      </c>
      <c r="B72" s="34" t="str">
        <f>IF(入力シート!C83="","",入力シート!C83)</f>
        <v/>
      </c>
      <c r="C72" s="34" t="str">
        <f>IF(入力シート!$C83="","",VLOOKUP(入力シート!F83,'集計用(入力確認シート)'!$P$15:$Q$19,2,FALSE))</f>
        <v/>
      </c>
      <c r="D72" s="34" t="str">
        <f>IF(入力シート!$C83="","",VLOOKUP(入力シート!G83,'集計用(入力確認シート)'!$P$15:$Q$19,2,FALSE))</f>
        <v/>
      </c>
      <c r="E72" s="34" t="str">
        <f>IF(入力シート!$C83="","",VLOOKUP(入力シート!H83,'集計用(入力確認シート)'!$P$15:$Q$19,2,FALSE))</f>
        <v/>
      </c>
      <c r="F72" s="34" t="str">
        <f>IF(入力シート!$C83="","",VLOOKUP(入力シート!J83,$P$21:$Q$25,2,FALSE))</f>
        <v/>
      </c>
    </row>
    <row r="73" spans="1:6" x14ac:dyDescent="0.15">
      <c r="A73" s="3">
        <v>68</v>
      </c>
      <c r="B73" s="34" t="str">
        <f>IF(入力シート!C84="","",入力シート!C84)</f>
        <v/>
      </c>
      <c r="C73" s="34" t="str">
        <f>IF(入力シート!$C84="","",VLOOKUP(入力シート!F84,'集計用(入力確認シート)'!$P$15:$Q$19,2,FALSE))</f>
        <v/>
      </c>
      <c r="D73" s="34" t="str">
        <f>IF(入力シート!$C84="","",VLOOKUP(入力シート!G84,'集計用(入力確認シート)'!$P$15:$Q$19,2,FALSE))</f>
        <v/>
      </c>
      <c r="E73" s="34" t="str">
        <f>IF(入力シート!$C84="","",VLOOKUP(入力シート!H84,'集計用(入力確認シート)'!$P$15:$Q$19,2,FALSE))</f>
        <v/>
      </c>
      <c r="F73" s="34" t="str">
        <f>IF(入力シート!$C84="","",VLOOKUP(入力シート!J84,$P$21:$Q$25,2,FALSE))</f>
        <v/>
      </c>
    </row>
    <row r="74" spans="1:6" x14ac:dyDescent="0.15">
      <c r="A74" s="3">
        <v>69</v>
      </c>
      <c r="B74" s="34" t="str">
        <f>IF(入力シート!C85="","",入力シート!C85)</f>
        <v/>
      </c>
      <c r="C74" s="34" t="str">
        <f>IF(入力シート!$C85="","",VLOOKUP(入力シート!F85,'集計用(入力確認シート)'!$P$15:$Q$19,2,FALSE))</f>
        <v/>
      </c>
      <c r="D74" s="34" t="str">
        <f>IF(入力シート!$C85="","",VLOOKUP(入力シート!G85,'集計用(入力確認シート)'!$P$15:$Q$19,2,FALSE))</f>
        <v/>
      </c>
      <c r="E74" s="34" t="str">
        <f>IF(入力シート!$C85="","",VLOOKUP(入力シート!H85,'集計用(入力確認シート)'!$P$15:$Q$19,2,FALSE))</f>
        <v/>
      </c>
      <c r="F74" s="34" t="str">
        <f>IF(入力シート!$C85="","",VLOOKUP(入力シート!J85,$P$21:$Q$25,2,FALSE))</f>
        <v/>
      </c>
    </row>
    <row r="75" spans="1:6" x14ac:dyDescent="0.15">
      <c r="A75" s="3">
        <v>70</v>
      </c>
      <c r="B75" s="34" t="str">
        <f>IF(入力シート!C86="","",入力シート!C86)</f>
        <v/>
      </c>
      <c r="C75" s="34" t="str">
        <f>IF(入力シート!$C86="","",VLOOKUP(入力シート!F86,'集計用(入力確認シート)'!$P$15:$Q$19,2,FALSE))</f>
        <v/>
      </c>
      <c r="D75" s="34" t="str">
        <f>IF(入力シート!$C86="","",VLOOKUP(入力シート!G86,'集計用(入力確認シート)'!$P$15:$Q$19,2,FALSE))</f>
        <v/>
      </c>
      <c r="E75" s="34" t="str">
        <f>IF(入力シート!$C86="","",VLOOKUP(入力シート!H86,'集計用(入力確認シート)'!$P$15:$Q$19,2,FALSE))</f>
        <v/>
      </c>
      <c r="F75" s="34" t="str">
        <f>IF(入力シート!$C86="","",VLOOKUP(入力シート!J86,$P$21:$Q$25,2,FALSE))</f>
        <v/>
      </c>
    </row>
    <row r="76" spans="1:6" x14ac:dyDescent="0.15">
      <c r="A76" s="3">
        <v>71</v>
      </c>
      <c r="B76" s="34" t="str">
        <f>IF(入力シート!C87="","",入力シート!C87)</f>
        <v/>
      </c>
      <c r="C76" s="34" t="str">
        <f>IF(入力シート!$C87="","",VLOOKUP(入力シート!F87,'集計用(入力確認シート)'!$P$15:$Q$19,2,FALSE))</f>
        <v/>
      </c>
      <c r="D76" s="34" t="str">
        <f>IF(入力シート!$C87="","",VLOOKUP(入力シート!G87,'集計用(入力確認シート)'!$P$15:$Q$19,2,FALSE))</f>
        <v/>
      </c>
      <c r="E76" s="34" t="str">
        <f>IF(入力シート!$C87="","",VLOOKUP(入力シート!H87,'集計用(入力確認シート)'!$P$15:$Q$19,2,FALSE))</f>
        <v/>
      </c>
      <c r="F76" s="34" t="str">
        <f>IF(入力シート!$C87="","",VLOOKUP(入力シート!J87,$P$21:$Q$25,2,FALSE))</f>
        <v/>
      </c>
    </row>
    <row r="77" spans="1:6" x14ac:dyDescent="0.15">
      <c r="A77" s="3">
        <v>72</v>
      </c>
      <c r="B77" s="34" t="str">
        <f>IF(入力シート!C88="","",入力シート!C88)</f>
        <v/>
      </c>
      <c r="C77" s="34" t="str">
        <f>IF(入力シート!$C88="","",VLOOKUP(入力シート!F88,'集計用(入力確認シート)'!$P$15:$Q$19,2,FALSE))</f>
        <v/>
      </c>
      <c r="D77" s="34" t="str">
        <f>IF(入力シート!$C88="","",VLOOKUP(入力シート!G88,'集計用(入力確認シート)'!$P$15:$Q$19,2,FALSE))</f>
        <v/>
      </c>
      <c r="E77" s="34" t="str">
        <f>IF(入力シート!$C88="","",VLOOKUP(入力シート!H88,'集計用(入力確認シート)'!$P$15:$Q$19,2,FALSE))</f>
        <v/>
      </c>
      <c r="F77" s="34" t="str">
        <f>IF(入力シート!$C88="","",VLOOKUP(入力シート!J88,$P$21:$Q$25,2,FALSE))</f>
        <v/>
      </c>
    </row>
    <row r="78" spans="1:6" x14ac:dyDescent="0.15">
      <c r="A78" s="3">
        <v>73</v>
      </c>
      <c r="B78" s="34" t="str">
        <f>IF(入力シート!C89="","",入力シート!C89)</f>
        <v/>
      </c>
      <c r="C78" s="34" t="str">
        <f>IF(入力シート!$C89="","",VLOOKUP(入力シート!F89,'集計用(入力確認シート)'!$P$15:$Q$19,2,FALSE))</f>
        <v/>
      </c>
      <c r="D78" s="34" t="str">
        <f>IF(入力シート!$C89="","",VLOOKUP(入力シート!G89,'集計用(入力確認シート)'!$P$15:$Q$19,2,FALSE))</f>
        <v/>
      </c>
      <c r="E78" s="34" t="str">
        <f>IF(入力シート!$C89="","",VLOOKUP(入力シート!H89,'集計用(入力確認シート)'!$P$15:$Q$19,2,FALSE))</f>
        <v/>
      </c>
      <c r="F78" s="34" t="str">
        <f>IF(入力シート!$C89="","",VLOOKUP(入力シート!J89,$P$21:$Q$25,2,FALSE))</f>
        <v/>
      </c>
    </row>
    <row r="79" spans="1:6" x14ac:dyDescent="0.15">
      <c r="A79" s="3">
        <v>74</v>
      </c>
      <c r="B79" s="34" t="str">
        <f>IF(入力シート!C90="","",入力シート!C90)</f>
        <v/>
      </c>
      <c r="C79" s="34" t="str">
        <f>IF(入力シート!$C90="","",VLOOKUP(入力シート!F90,'集計用(入力確認シート)'!$P$15:$Q$19,2,FALSE))</f>
        <v/>
      </c>
      <c r="D79" s="34" t="str">
        <f>IF(入力シート!$C90="","",VLOOKUP(入力シート!G90,'集計用(入力確認シート)'!$P$15:$Q$19,2,FALSE))</f>
        <v/>
      </c>
      <c r="E79" s="34" t="str">
        <f>IF(入力シート!$C90="","",VLOOKUP(入力シート!H90,'集計用(入力確認シート)'!$P$15:$Q$19,2,FALSE))</f>
        <v/>
      </c>
      <c r="F79" s="34" t="str">
        <f>IF(入力シート!$C90="","",VLOOKUP(入力シート!J90,$P$21:$Q$25,2,FALSE))</f>
        <v/>
      </c>
    </row>
    <row r="80" spans="1:6" x14ac:dyDescent="0.15">
      <c r="A80" s="3">
        <v>75</v>
      </c>
      <c r="B80" s="34" t="str">
        <f>IF(入力シート!C91="","",入力シート!C91)</f>
        <v/>
      </c>
      <c r="C80" s="34" t="str">
        <f>IF(入力シート!$C91="","",VLOOKUP(入力シート!F91,'集計用(入力確認シート)'!$P$15:$Q$19,2,FALSE))</f>
        <v/>
      </c>
      <c r="D80" s="34" t="str">
        <f>IF(入力シート!$C91="","",VLOOKUP(入力シート!G91,'集計用(入力確認シート)'!$P$15:$Q$19,2,FALSE))</f>
        <v/>
      </c>
      <c r="E80" s="34" t="str">
        <f>IF(入力シート!$C91="","",VLOOKUP(入力シート!H91,'集計用(入力確認シート)'!$P$15:$Q$19,2,FALSE))</f>
        <v/>
      </c>
      <c r="F80" s="34" t="str">
        <f>IF(入力シート!$C91="","",VLOOKUP(入力シート!J91,$P$21:$Q$25,2,FALSE))</f>
        <v/>
      </c>
    </row>
    <row r="81" spans="1:6" x14ac:dyDescent="0.15">
      <c r="A81" s="3">
        <v>76</v>
      </c>
      <c r="B81" s="34" t="str">
        <f>IF(入力シート!C92="","",入力シート!C92)</f>
        <v/>
      </c>
      <c r="C81" s="34" t="str">
        <f>IF(入力シート!$C92="","",VLOOKUP(入力シート!F92,'集計用(入力確認シート)'!$P$15:$Q$19,2,FALSE))</f>
        <v/>
      </c>
      <c r="D81" s="34" t="str">
        <f>IF(入力シート!$C92="","",VLOOKUP(入力シート!G92,'集計用(入力確認シート)'!$P$15:$Q$19,2,FALSE))</f>
        <v/>
      </c>
      <c r="E81" s="34" t="str">
        <f>IF(入力シート!$C92="","",VLOOKUP(入力シート!H92,'集計用(入力確認シート)'!$P$15:$Q$19,2,FALSE))</f>
        <v/>
      </c>
      <c r="F81" s="34" t="str">
        <f>IF(入力シート!$C92="","",VLOOKUP(入力シート!J92,$P$21:$Q$25,2,FALSE))</f>
        <v/>
      </c>
    </row>
    <row r="82" spans="1:6" x14ac:dyDescent="0.15">
      <c r="A82" s="3">
        <v>77</v>
      </c>
      <c r="B82" s="34" t="str">
        <f>IF(入力シート!C93="","",入力シート!C93)</f>
        <v/>
      </c>
      <c r="C82" s="34" t="str">
        <f>IF(入力シート!$C93="","",VLOOKUP(入力シート!F93,'集計用(入力確認シート)'!$P$15:$Q$19,2,FALSE))</f>
        <v/>
      </c>
      <c r="D82" s="34" t="str">
        <f>IF(入力シート!$C93="","",VLOOKUP(入力シート!G93,'集計用(入力確認シート)'!$P$15:$Q$19,2,FALSE))</f>
        <v/>
      </c>
      <c r="E82" s="34" t="str">
        <f>IF(入力シート!$C93="","",VLOOKUP(入力シート!H93,'集計用(入力確認シート)'!$P$15:$Q$19,2,FALSE))</f>
        <v/>
      </c>
      <c r="F82" s="34" t="str">
        <f>IF(入力シート!$C93="","",VLOOKUP(入力シート!J93,$P$21:$Q$25,2,FALSE))</f>
        <v/>
      </c>
    </row>
    <row r="83" spans="1:6" x14ac:dyDescent="0.15">
      <c r="A83" s="3">
        <v>78</v>
      </c>
      <c r="B83" s="34" t="str">
        <f>IF(入力シート!C94="","",入力シート!C94)</f>
        <v/>
      </c>
      <c r="C83" s="34" t="str">
        <f>IF(入力シート!$C94="","",VLOOKUP(入力シート!F94,'集計用(入力確認シート)'!$P$15:$Q$19,2,FALSE))</f>
        <v/>
      </c>
      <c r="D83" s="34" t="str">
        <f>IF(入力シート!$C94="","",VLOOKUP(入力シート!G94,'集計用(入力確認シート)'!$P$15:$Q$19,2,FALSE))</f>
        <v/>
      </c>
      <c r="E83" s="34" t="str">
        <f>IF(入力シート!$C94="","",VLOOKUP(入力シート!H94,'集計用(入力確認シート)'!$P$15:$Q$19,2,FALSE))</f>
        <v/>
      </c>
      <c r="F83" s="34" t="str">
        <f>IF(入力シート!$C94="","",VLOOKUP(入力シート!J94,$P$21:$Q$25,2,FALSE))</f>
        <v/>
      </c>
    </row>
    <row r="84" spans="1:6" x14ac:dyDescent="0.15">
      <c r="A84" s="3">
        <v>79</v>
      </c>
      <c r="B84" s="34" t="str">
        <f>IF(入力シート!C95="","",入力シート!C95)</f>
        <v/>
      </c>
      <c r="C84" s="34" t="str">
        <f>IF(入力シート!$C95="","",VLOOKUP(入力シート!F95,'集計用(入力確認シート)'!$P$15:$Q$19,2,FALSE))</f>
        <v/>
      </c>
      <c r="D84" s="34" t="str">
        <f>IF(入力シート!$C95="","",VLOOKUP(入力シート!G95,'集計用(入力確認シート)'!$P$15:$Q$19,2,FALSE))</f>
        <v/>
      </c>
      <c r="E84" s="34" t="str">
        <f>IF(入力シート!$C95="","",VLOOKUP(入力シート!H95,'集計用(入力確認シート)'!$P$15:$Q$19,2,FALSE))</f>
        <v/>
      </c>
      <c r="F84" s="34" t="str">
        <f>IF(入力シート!$C95="","",VLOOKUP(入力シート!J95,$P$21:$Q$25,2,FALSE))</f>
        <v/>
      </c>
    </row>
    <row r="85" spans="1:6" x14ac:dyDescent="0.15">
      <c r="A85" s="3">
        <v>80</v>
      </c>
      <c r="B85" s="34" t="str">
        <f>IF(入力シート!C96="","",入力シート!C96)</f>
        <v/>
      </c>
      <c r="C85" s="34" t="str">
        <f>IF(入力シート!$C96="","",VLOOKUP(入力シート!F96,'集計用(入力確認シート)'!$P$15:$Q$19,2,FALSE))</f>
        <v/>
      </c>
      <c r="D85" s="34" t="str">
        <f>IF(入力シート!$C96="","",VLOOKUP(入力シート!G96,'集計用(入力確認シート)'!$P$15:$Q$19,2,FALSE))</f>
        <v/>
      </c>
      <c r="E85" s="34" t="str">
        <f>IF(入力シート!$C96="","",VLOOKUP(入力シート!H96,'集計用(入力確認シート)'!$P$15:$Q$19,2,FALSE))</f>
        <v/>
      </c>
      <c r="F85" s="34" t="str">
        <f>IF(入力シート!$C96="","",VLOOKUP(入力シート!J96,$P$21:$Q$25,2,FALSE))</f>
        <v/>
      </c>
    </row>
    <row r="86" spans="1:6" x14ac:dyDescent="0.15">
      <c r="A86" s="3">
        <v>81</v>
      </c>
      <c r="B86" s="34" t="str">
        <f>IF(入力シート!C97="","",入力シート!C97)</f>
        <v/>
      </c>
      <c r="C86" s="34" t="str">
        <f>IF(入力シート!$C97="","",VLOOKUP(入力シート!F97,'集計用(入力確認シート)'!$P$15:$Q$19,2,FALSE))</f>
        <v/>
      </c>
      <c r="D86" s="34" t="str">
        <f>IF(入力シート!$C97="","",VLOOKUP(入力シート!G97,'集計用(入力確認シート)'!$P$15:$Q$19,2,FALSE))</f>
        <v/>
      </c>
      <c r="E86" s="34" t="str">
        <f>IF(入力シート!$C97="","",VLOOKUP(入力シート!H97,'集計用(入力確認シート)'!$P$15:$Q$19,2,FALSE))</f>
        <v/>
      </c>
      <c r="F86" s="34" t="str">
        <f>IF(入力シート!$C97="","",VLOOKUP(入力シート!J97,$P$21:$Q$25,2,FALSE))</f>
        <v/>
      </c>
    </row>
    <row r="87" spans="1:6" x14ac:dyDescent="0.15">
      <c r="A87" s="3">
        <v>82</v>
      </c>
      <c r="B87" s="34" t="str">
        <f>IF(入力シート!C98="","",入力シート!C98)</f>
        <v/>
      </c>
      <c r="C87" s="34" t="str">
        <f>IF(入力シート!$C98="","",VLOOKUP(入力シート!F98,'集計用(入力確認シート)'!$P$15:$Q$19,2,FALSE))</f>
        <v/>
      </c>
      <c r="D87" s="34" t="str">
        <f>IF(入力シート!$C98="","",VLOOKUP(入力シート!G98,'集計用(入力確認シート)'!$P$15:$Q$19,2,FALSE))</f>
        <v/>
      </c>
      <c r="E87" s="34" t="str">
        <f>IF(入力シート!$C98="","",VLOOKUP(入力シート!H98,'集計用(入力確認シート)'!$P$15:$Q$19,2,FALSE))</f>
        <v/>
      </c>
      <c r="F87" s="34" t="str">
        <f>IF(入力シート!$C98="","",VLOOKUP(入力シート!J98,$P$21:$Q$25,2,FALSE))</f>
        <v/>
      </c>
    </row>
    <row r="88" spans="1:6" x14ac:dyDescent="0.15">
      <c r="A88" s="3">
        <v>83</v>
      </c>
      <c r="B88" s="34" t="str">
        <f>IF(入力シート!C99="","",入力シート!C99)</f>
        <v/>
      </c>
      <c r="C88" s="34" t="str">
        <f>IF(入力シート!$C99="","",VLOOKUP(入力シート!F99,'集計用(入力確認シート)'!$P$15:$Q$19,2,FALSE))</f>
        <v/>
      </c>
      <c r="D88" s="34" t="str">
        <f>IF(入力シート!$C99="","",VLOOKUP(入力シート!G99,'集計用(入力確認シート)'!$P$15:$Q$19,2,FALSE))</f>
        <v/>
      </c>
      <c r="E88" s="34" t="str">
        <f>IF(入力シート!$C99="","",VLOOKUP(入力シート!H99,'集計用(入力確認シート)'!$P$15:$Q$19,2,FALSE))</f>
        <v/>
      </c>
      <c r="F88" s="34" t="str">
        <f>IF(入力シート!$C99="","",VLOOKUP(入力シート!J99,$P$21:$Q$25,2,FALSE))</f>
        <v/>
      </c>
    </row>
    <row r="89" spans="1:6" x14ac:dyDescent="0.15">
      <c r="A89" s="3">
        <v>84</v>
      </c>
      <c r="B89" s="34" t="str">
        <f>IF(入力シート!C100="","",入力シート!C100)</f>
        <v/>
      </c>
      <c r="C89" s="34" t="str">
        <f>IF(入力シート!$C100="","",VLOOKUP(入力シート!F100,'集計用(入力確認シート)'!$P$15:$Q$19,2,FALSE))</f>
        <v/>
      </c>
      <c r="D89" s="34" t="str">
        <f>IF(入力シート!$C100="","",VLOOKUP(入力シート!G100,'集計用(入力確認シート)'!$P$15:$Q$19,2,FALSE))</f>
        <v/>
      </c>
      <c r="E89" s="34" t="str">
        <f>IF(入力シート!$C100="","",VLOOKUP(入力シート!H100,'集計用(入力確認シート)'!$P$15:$Q$19,2,FALSE))</f>
        <v/>
      </c>
      <c r="F89" s="34" t="str">
        <f>IF(入力シート!$C100="","",VLOOKUP(入力シート!J100,$P$21:$Q$25,2,FALSE))</f>
        <v/>
      </c>
    </row>
    <row r="90" spans="1:6" x14ac:dyDescent="0.15">
      <c r="A90" s="3">
        <v>85</v>
      </c>
      <c r="B90" s="34" t="str">
        <f>IF(入力シート!C101="","",入力シート!C101)</f>
        <v/>
      </c>
      <c r="C90" s="34" t="str">
        <f>IF(入力シート!$C101="","",VLOOKUP(入力シート!F101,'集計用(入力確認シート)'!$P$15:$Q$19,2,FALSE))</f>
        <v/>
      </c>
      <c r="D90" s="34" t="str">
        <f>IF(入力シート!$C101="","",VLOOKUP(入力シート!G101,'集計用(入力確認シート)'!$P$15:$Q$19,2,FALSE))</f>
        <v/>
      </c>
      <c r="E90" s="34" t="str">
        <f>IF(入力シート!$C101="","",VLOOKUP(入力シート!H101,'集計用(入力確認シート)'!$P$15:$Q$19,2,FALSE))</f>
        <v/>
      </c>
      <c r="F90" s="34" t="str">
        <f>IF(入力シート!$C101="","",VLOOKUP(入力シート!J101,$P$21:$Q$25,2,FALSE))</f>
        <v/>
      </c>
    </row>
    <row r="91" spans="1:6" x14ac:dyDescent="0.15">
      <c r="A91" s="3">
        <v>86</v>
      </c>
      <c r="B91" s="34" t="str">
        <f>IF(入力シート!C102="","",入力シート!C102)</f>
        <v/>
      </c>
      <c r="C91" s="34" t="str">
        <f>IF(入力シート!$C102="","",VLOOKUP(入力シート!F102,'集計用(入力確認シート)'!$P$15:$Q$19,2,FALSE))</f>
        <v/>
      </c>
      <c r="D91" s="34" t="str">
        <f>IF(入力シート!$C102="","",VLOOKUP(入力シート!G102,'集計用(入力確認シート)'!$P$15:$Q$19,2,FALSE))</f>
        <v/>
      </c>
      <c r="E91" s="34" t="str">
        <f>IF(入力シート!$C102="","",VLOOKUP(入力シート!H102,'集計用(入力確認シート)'!$P$15:$Q$19,2,FALSE))</f>
        <v/>
      </c>
      <c r="F91" s="34" t="str">
        <f>IF(入力シート!$C102="","",VLOOKUP(入力シート!J102,$P$21:$Q$25,2,FALSE))</f>
        <v/>
      </c>
    </row>
    <row r="92" spans="1:6" x14ac:dyDescent="0.15">
      <c r="A92" s="3">
        <v>87</v>
      </c>
      <c r="B92" s="34" t="str">
        <f>IF(入力シート!C103="","",入力シート!C103)</f>
        <v/>
      </c>
      <c r="C92" s="34" t="str">
        <f>IF(入力シート!$C103="","",VLOOKUP(入力シート!F103,'集計用(入力確認シート)'!$P$15:$Q$19,2,FALSE))</f>
        <v/>
      </c>
      <c r="D92" s="34" t="str">
        <f>IF(入力シート!$C103="","",VLOOKUP(入力シート!G103,'集計用(入力確認シート)'!$P$15:$Q$19,2,FALSE))</f>
        <v/>
      </c>
      <c r="E92" s="34" t="str">
        <f>IF(入力シート!$C103="","",VLOOKUP(入力シート!H103,'集計用(入力確認シート)'!$P$15:$Q$19,2,FALSE))</f>
        <v/>
      </c>
      <c r="F92" s="34" t="str">
        <f>IF(入力シート!$C103="","",VLOOKUP(入力シート!J103,$P$21:$Q$25,2,FALSE))</f>
        <v/>
      </c>
    </row>
    <row r="93" spans="1:6" x14ac:dyDescent="0.15">
      <c r="A93" s="3">
        <v>88</v>
      </c>
      <c r="B93" s="34" t="str">
        <f>IF(入力シート!C104="","",入力シート!C104)</f>
        <v/>
      </c>
      <c r="C93" s="34" t="str">
        <f>IF(入力シート!$C104="","",VLOOKUP(入力シート!F104,'集計用(入力確認シート)'!$P$15:$Q$19,2,FALSE))</f>
        <v/>
      </c>
      <c r="D93" s="34" t="str">
        <f>IF(入力シート!$C104="","",VLOOKUP(入力シート!G104,'集計用(入力確認シート)'!$P$15:$Q$19,2,FALSE))</f>
        <v/>
      </c>
      <c r="E93" s="34" t="str">
        <f>IF(入力シート!$C104="","",VLOOKUP(入力シート!H104,'集計用(入力確認シート)'!$P$15:$Q$19,2,FALSE))</f>
        <v/>
      </c>
      <c r="F93" s="34" t="str">
        <f>IF(入力シート!$C104="","",VLOOKUP(入力シート!J104,$P$21:$Q$25,2,FALSE))</f>
        <v/>
      </c>
    </row>
    <row r="94" spans="1:6" x14ac:dyDescent="0.15">
      <c r="A94" s="3">
        <v>89</v>
      </c>
      <c r="B94" s="34" t="str">
        <f>IF(入力シート!C105="","",入力シート!C105)</f>
        <v/>
      </c>
      <c r="C94" s="34" t="str">
        <f>IF(入力シート!$C105="","",VLOOKUP(入力シート!F105,'集計用(入力確認シート)'!$P$15:$Q$19,2,FALSE))</f>
        <v/>
      </c>
      <c r="D94" s="34" t="str">
        <f>IF(入力シート!$C105="","",VLOOKUP(入力シート!G105,'集計用(入力確認シート)'!$P$15:$Q$19,2,FALSE))</f>
        <v/>
      </c>
      <c r="E94" s="34" t="str">
        <f>IF(入力シート!$C105="","",VLOOKUP(入力シート!H105,'集計用(入力確認シート)'!$P$15:$Q$19,2,FALSE))</f>
        <v/>
      </c>
      <c r="F94" s="34" t="str">
        <f>IF(入力シート!$C105="","",VLOOKUP(入力シート!J105,$P$21:$Q$25,2,FALSE))</f>
        <v/>
      </c>
    </row>
    <row r="95" spans="1:6" x14ac:dyDescent="0.15">
      <c r="A95" s="3">
        <v>90</v>
      </c>
      <c r="B95" s="34" t="str">
        <f>IF(入力シート!C106="","",入力シート!C106)</f>
        <v/>
      </c>
      <c r="C95" s="34" t="str">
        <f>IF(入力シート!$C106="","",VLOOKUP(入力シート!F106,'集計用(入力確認シート)'!$P$15:$Q$19,2,FALSE))</f>
        <v/>
      </c>
      <c r="D95" s="34" t="str">
        <f>IF(入力シート!$C106="","",VLOOKUP(入力シート!G106,'集計用(入力確認シート)'!$P$15:$Q$19,2,FALSE))</f>
        <v/>
      </c>
      <c r="E95" s="34" t="str">
        <f>IF(入力シート!$C106="","",VLOOKUP(入力シート!H106,'集計用(入力確認シート)'!$P$15:$Q$19,2,FALSE))</f>
        <v/>
      </c>
      <c r="F95" s="34" t="str">
        <f>IF(入力シート!$C106="","",VLOOKUP(入力シート!J106,$P$21:$Q$25,2,FALSE))</f>
        <v/>
      </c>
    </row>
    <row r="96" spans="1:6" x14ac:dyDescent="0.15">
      <c r="A96" s="3">
        <v>91</v>
      </c>
      <c r="B96" s="34" t="str">
        <f>IF(入力シート!C107="","",入力シート!C107)</f>
        <v/>
      </c>
      <c r="C96" s="34" t="str">
        <f>IF(入力シート!$C107="","",VLOOKUP(入力シート!F107,'集計用(入力確認シート)'!$P$15:$Q$19,2,FALSE))</f>
        <v/>
      </c>
      <c r="D96" s="34" t="str">
        <f>IF(入力シート!$C107="","",VLOOKUP(入力シート!G107,'集計用(入力確認シート)'!$P$15:$Q$19,2,FALSE))</f>
        <v/>
      </c>
      <c r="E96" s="34" t="str">
        <f>IF(入力シート!$C107="","",VLOOKUP(入力シート!H107,'集計用(入力確認シート)'!$P$15:$Q$19,2,FALSE))</f>
        <v/>
      </c>
      <c r="F96" s="34" t="str">
        <f>IF(入力シート!$C107="","",VLOOKUP(入力シート!J107,$P$21:$Q$25,2,FALSE))</f>
        <v/>
      </c>
    </row>
    <row r="97" spans="1:6" x14ac:dyDescent="0.15">
      <c r="A97" s="3">
        <v>92</v>
      </c>
      <c r="B97" s="34" t="str">
        <f>IF(入力シート!C108="","",入力シート!C108)</f>
        <v/>
      </c>
      <c r="C97" s="34" t="str">
        <f>IF(入力シート!$C108="","",VLOOKUP(入力シート!F108,'集計用(入力確認シート)'!$P$15:$Q$19,2,FALSE))</f>
        <v/>
      </c>
      <c r="D97" s="34" t="str">
        <f>IF(入力シート!$C108="","",VLOOKUP(入力シート!G108,'集計用(入力確認シート)'!$P$15:$Q$19,2,FALSE))</f>
        <v/>
      </c>
      <c r="E97" s="34" t="str">
        <f>IF(入力シート!$C108="","",VLOOKUP(入力シート!H108,'集計用(入力確認シート)'!$P$15:$Q$19,2,FALSE))</f>
        <v/>
      </c>
      <c r="F97" s="34" t="str">
        <f>IF(入力シート!$C108="","",VLOOKUP(入力シート!J108,$P$21:$Q$25,2,FALSE))</f>
        <v/>
      </c>
    </row>
    <row r="98" spans="1:6" x14ac:dyDescent="0.15">
      <c r="A98" s="3">
        <v>93</v>
      </c>
      <c r="B98" s="34" t="str">
        <f>IF(入力シート!C109="","",入力シート!C109)</f>
        <v/>
      </c>
      <c r="C98" s="34" t="str">
        <f>IF(入力シート!$C109="","",VLOOKUP(入力シート!F109,'集計用(入力確認シート)'!$P$15:$Q$19,2,FALSE))</f>
        <v/>
      </c>
      <c r="D98" s="34" t="str">
        <f>IF(入力シート!$C109="","",VLOOKUP(入力シート!G109,'集計用(入力確認シート)'!$P$15:$Q$19,2,FALSE))</f>
        <v/>
      </c>
      <c r="E98" s="34" t="str">
        <f>IF(入力シート!$C109="","",VLOOKUP(入力シート!H109,'集計用(入力確認シート)'!$P$15:$Q$19,2,FALSE))</f>
        <v/>
      </c>
      <c r="F98" s="34" t="str">
        <f>IF(入力シート!$C109="","",VLOOKUP(入力シート!J109,$P$21:$Q$25,2,FALSE))</f>
        <v/>
      </c>
    </row>
    <row r="99" spans="1:6" x14ac:dyDescent="0.15">
      <c r="A99" s="3">
        <v>94</v>
      </c>
      <c r="B99" s="34" t="str">
        <f>IF(入力シート!C110="","",入力シート!C110)</f>
        <v/>
      </c>
      <c r="C99" s="34" t="str">
        <f>IF(入力シート!$C110="","",VLOOKUP(入力シート!F110,'集計用(入力確認シート)'!$P$15:$Q$19,2,FALSE))</f>
        <v/>
      </c>
      <c r="D99" s="34" t="str">
        <f>IF(入力シート!$C110="","",VLOOKUP(入力シート!G110,'集計用(入力確認シート)'!$P$15:$Q$19,2,FALSE))</f>
        <v/>
      </c>
      <c r="E99" s="34" t="str">
        <f>IF(入力シート!$C110="","",VLOOKUP(入力シート!H110,'集計用(入力確認シート)'!$P$15:$Q$19,2,FALSE))</f>
        <v/>
      </c>
      <c r="F99" s="34" t="str">
        <f>IF(入力シート!$C110="","",VLOOKUP(入力シート!J110,$P$21:$Q$25,2,FALSE))</f>
        <v/>
      </c>
    </row>
    <row r="100" spans="1:6" x14ac:dyDescent="0.15">
      <c r="A100" s="3">
        <v>95</v>
      </c>
      <c r="B100" s="34" t="str">
        <f>IF(入力シート!C111="","",入力シート!C111)</f>
        <v/>
      </c>
      <c r="C100" s="34" t="str">
        <f>IF(入力シート!$C111="","",VLOOKUP(入力シート!F111,'集計用(入力確認シート)'!$P$15:$Q$19,2,FALSE))</f>
        <v/>
      </c>
      <c r="D100" s="34" t="str">
        <f>IF(入力シート!$C111="","",VLOOKUP(入力シート!G111,'集計用(入力確認シート)'!$P$15:$Q$19,2,FALSE))</f>
        <v/>
      </c>
      <c r="E100" s="34" t="str">
        <f>IF(入力シート!$C111="","",VLOOKUP(入力シート!H111,'集計用(入力確認シート)'!$P$15:$Q$19,2,FALSE))</f>
        <v/>
      </c>
      <c r="F100" s="34" t="str">
        <f>IF(入力シート!$C111="","",VLOOKUP(入力シート!J111,$P$21:$Q$25,2,FALSE))</f>
        <v/>
      </c>
    </row>
    <row r="101" spans="1:6" x14ac:dyDescent="0.15">
      <c r="A101" s="3">
        <v>96</v>
      </c>
      <c r="B101" s="34" t="str">
        <f>IF(入力シート!C112="","",入力シート!C112)</f>
        <v/>
      </c>
      <c r="C101" s="34" t="str">
        <f>IF(入力シート!$C112="","",VLOOKUP(入力シート!F112,'集計用(入力確認シート)'!$P$15:$Q$19,2,FALSE))</f>
        <v/>
      </c>
      <c r="D101" s="34" t="str">
        <f>IF(入力シート!$C112="","",VLOOKUP(入力シート!G112,'集計用(入力確認シート)'!$P$15:$Q$19,2,FALSE))</f>
        <v/>
      </c>
      <c r="E101" s="34" t="str">
        <f>IF(入力シート!$C112="","",VLOOKUP(入力シート!H112,'集計用(入力確認シート)'!$P$15:$Q$19,2,FALSE))</f>
        <v/>
      </c>
      <c r="F101" s="34" t="str">
        <f>IF(入力シート!$C112="","",VLOOKUP(入力シート!J112,$P$21:$Q$25,2,FALSE))</f>
        <v/>
      </c>
    </row>
    <row r="102" spans="1:6" x14ac:dyDescent="0.15">
      <c r="A102" s="3">
        <v>97</v>
      </c>
      <c r="B102" s="34" t="str">
        <f>IF(入力シート!C113="","",入力シート!C113)</f>
        <v/>
      </c>
      <c r="C102" s="34" t="str">
        <f>IF(入力シート!$C113="","",VLOOKUP(入力シート!F113,'集計用(入力確認シート)'!$P$15:$Q$19,2,FALSE))</f>
        <v/>
      </c>
      <c r="D102" s="34" t="str">
        <f>IF(入力シート!$C113="","",VLOOKUP(入力シート!G113,'集計用(入力確認シート)'!$P$15:$Q$19,2,FALSE))</f>
        <v/>
      </c>
      <c r="E102" s="34" t="str">
        <f>IF(入力シート!$C113="","",VLOOKUP(入力シート!H113,'集計用(入力確認シート)'!$P$15:$Q$19,2,FALSE))</f>
        <v/>
      </c>
      <c r="F102" s="34" t="str">
        <f>IF(入力シート!$C113="","",VLOOKUP(入力シート!J113,$P$21:$Q$25,2,FALSE))</f>
        <v/>
      </c>
    </row>
    <row r="103" spans="1:6" x14ac:dyDescent="0.15">
      <c r="A103" s="3">
        <v>98</v>
      </c>
      <c r="B103" s="34" t="str">
        <f>IF(入力シート!C114="","",入力シート!C114)</f>
        <v/>
      </c>
      <c r="C103" s="34" t="str">
        <f>IF(入力シート!$C114="","",VLOOKUP(入力シート!F114,'集計用(入力確認シート)'!$P$15:$Q$19,2,FALSE))</f>
        <v/>
      </c>
      <c r="D103" s="34" t="str">
        <f>IF(入力シート!$C114="","",VLOOKUP(入力シート!G114,'集計用(入力確認シート)'!$P$15:$Q$19,2,FALSE))</f>
        <v/>
      </c>
      <c r="E103" s="34" t="str">
        <f>IF(入力シート!$C114="","",VLOOKUP(入力シート!H114,'集計用(入力確認シート)'!$P$15:$Q$19,2,FALSE))</f>
        <v/>
      </c>
      <c r="F103" s="34" t="str">
        <f>IF(入力シート!$C114="","",VLOOKUP(入力シート!J114,$P$21:$Q$25,2,FALSE))</f>
        <v/>
      </c>
    </row>
    <row r="104" spans="1:6" x14ac:dyDescent="0.15">
      <c r="A104" s="3">
        <v>99</v>
      </c>
      <c r="B104" s="34" t="str">
        <f>IF(入力シート!C115="","",入力シート!C115)</f>
        <v/>
      </c>
      <c r="C104" s="34" t="str">
        <f>IF(入力シート!$C115="","",VLOOKUP(入力シート!F115,'集計用(入力確認シート)'!$P$15:$Q$19,2,FALSE))</f>
        <v/>
      </c>
      <c r="D104" s="34" t="str">
        <f>IF(入力シート!$C115="","",VLOOKUP(入力シート!G115,'集計用(入力確認シート)'!$P$15:$Q$19,2,FALSE))</f>
        <v/>
      </c>
      <c r="E104" s="34" t="str">
        <f>IF(入力シート!$C115="","",VLOOKUP(入力シート!H115,'集計用(入力確認シート)'!$P$15:$Q$19,2,FALSE))</f>
        <v/>
      </c>
      <c r="F104" s="34" t="str">
        <f>IF(入力シート!$C115="","",VLOOKUP(入力シート!J115,$P$21:$Q$25,2,FALSE))</f>
        <v/>
      </c>
    </row>
    <row r="105" spans="1:6" x14ac:dyDescent="0.15">
      <c r="A105" s="3">
        <v>100</v>
      </c>
      <c r="B105" s="34" t="str">
        <f>IF(入力シート!C116="","",入力シート!C116)</f>
        <v/>
      </c>
      <c r="C105" s="34" t="str">
        <f>IF(入力シート!$C116="","",VLOOKUP(入力シート!F116,'集計用(入力確認シート)'!$P$15:$Q$19,2,FALSE))</f>
        <v/>
      </c>
      <c r="D105" s="34" t="str">
        <f>IF(入力シート!$C116="","",VLOOKUP(入力シート!G116,'集計用(入力確認シート)'!$P$15:$Q$19,2,FALSE))</f>
        <v/>
      </c>
      <c r="E105" s="34" t="str">
        <f>IF(入力シート!$C116="","",VLOOKUP(入力シート!H116,'集計用(入力確認シート)'!$P$15:$Q$19,2,FALSE))</f>
        <v/>
      </c>
      <c r="F105" s="34" t="str">
        <f>IF(入力シート!$C116="","",VLOOKUP(入力シート!J116,$P$21:$Q$25,2,FALSE))</f>
        <v/>
      </c>
    </row>
  </sheetData>
  <mergeCells count="11">
    <mergeCell ref="N5:P5"/>
    <mergeCell ref="K5:M5"/>
    <mergeCell ref="H5:J5"/>
    <mergeCell ref="H3:K3"/>
    <mergeCell ref="H12:J12"/>
    <mergeCell ref="H14:J14"/>
    <mergeCell ref="I4:J4"/>
    <mergeCell ref="A3:F3"/>
    <mergeCell ref="C4:E4"/>
    <mergeCell ref="F4:F5"/>
    <mergeCell ref="A4:A5"/>
  </mergeCells>
  <phoneticPr fontId="1"/>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入力説明</vt:lpstr>
      <vt:lpstr>入力シート</vt:lpstr>
      <vt:lpstr>集計用(入力確認シート)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長野県教育委員会事務局</dc:creator>
  <cp:lastModifiedBy>Administrator</cp:lastModifiedBy>
  <cp:lastPrinted>2023-05-29T01:11:11Z</cp:lastPrinted>
  <dcterms:created xsi:type="dcterms:W3CDTF">2020-05-14T06:53:11Z</dcterms:created>
  <dcterms:modified xsi:type="dcterms:W3CDTF">2023-05-30T02:44:37Z</dcterms:modified>
</cp:coreProperties>
</file>